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" activeTab="5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braz" sheetId="23" state="hidden" r:id="rId7"/>
    <sheet name="brc" sheetId="24" state="hidden" r:id="rId8"/>
    <sheet name="kolar" sheetId="25" state="hidden" r:id="rId9"/>
    <sheet name="ramanagr" sheetId="26" state="hidden" r:id="rId10"/>
    <sheet name="CIRCLE" sheetId="18" state="hidden" r:id="rId11"/>
    <sheet name="DIFF" sheetId="19" state="hidden" r:id="rId12"/>
    <sheet name="ht" sheetId="14" state="hidden" r:id="rId13"/>
  </sheets>
  <externalReferences>
    <externalReference r:id="rId14"/>
    <externalReference r:id="rId15"/>
    <externalReference r:id="rId16"/>
  </externalReferences>
  <definedNames>
    <definedName name="_xlnm.Print_Area" localSheetId="3">'April-2021'!$A$1:$U$62</definedName>
    <definedName name="_xlnm.Print_Area" localSheetId="6">braz!$A$1:$U$20</definedName>
    <definedName name="_xlnm.Print_Area" localSheetId="7">brc!$A$1:$U$9</definedName>
    <definedName name="_xlnm.Print_Area" localSheetId="10">CIRCLE!$A$1:$V$64</definedName>
    <definedName name="_xlnm.Print_Area" localSheetId="5">'June-2021'!$A$1:$U$62</definedName>
    <definedName name="_xlnm.Print_Area" localSheetId="8">kolar!$A$1:$U$11</definedName>
    <definedName name="_xlnm.Print_Area" localSheetId="0">'march 2020'!$A$1:$U$56</definedName>
    <definedName name="_xlnm.Print_Area" localSheetId="2">'March-2021'!$A$1:$U$62</definedName>
    <definedName name="_xlnm.Print_Area" localSheetId="4">'May-2021'!$A$1:$U$62</definedName>
    <definedName name="_xlnm.Print_Area" localSheetId="9">ramanagr!$A$1:$U$11</definedName>
  </definedNames>
  <calcPr calcId="144525"/>
</workbook>
</file>

<file path=xl/calcChain.xml><?xml version="1.0" encoding="utf-8"?>
<calcChain xmlns="http://schemas.openxmlformats.org/spreadsheetml/2006/main">
  <c r="H66" i="57" l="1"/>
  <c r="J56" i="57"/>
  <c r="J55" i="57"/>
  <c r="J54" i="57"/>
  <c r="M62" i="57" s="1"/>
  <c r="M61" i="57" l="1"/>
  <c r="M59" i="57"/>
  <c r="M56" i="57"/>
  <c r="H62" i="57"/>
  <c r="M58" i="57"/>
  <c r="H66" i="56"/>
  <c r="J56" i="56"/>
  <c r="J55" i="56"/>
  <c r="J54" i="56"/>
  <c r="M62" i="56" s="1"/>
  <c r="M56" i="56" l="1"/>
  <c r="H62" i="56"/>
  <c r="M59" i="56"/>
  <c r="M61" i="56"/>
  <c r="M58" i="56"/>
  <c r="H66" i="55"/>
  <c r="J56" i="55"/>
  <c r="J55" i="55"/>
  <c r="J54" i="55"/>
  <c r="M62" i="55" s="1"/>
  <c r="M56" i="55" l="1"/>
  <c r="M59" i="55"/>
  <c r="H62" i="55"/>
  <c r="M61" i="55"/>
  <c r="M58" i="55"/>
  <c r="H66" i="54"/>
  <c r="M59" i="54"/>
  <c r="J56" i="54"/>
  <c r="J55" i="54"/>
  <c r="J54" i="54"/>
  <c r="M62" i="54" s="1"/>
  <c r="M61" i="54" l="1"/>
  <c r="M56" i="54"/>
  <c r="H62" i="54"/>
  <c r="M58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<sst xmlns="http://schemas.openxmlformats.org/spreadsheetml/2006/main" count="816" uniqueCount="136">
  <si>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</si>
  <si>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</si>
  <si>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</si>
  <si>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</si>
  <si>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</si>
  <si>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</si>
  <si>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</si>
  <si>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</si>
  <si>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</si>
  <si>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</si>
  <si>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</si>
  <si>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</si>
  <si>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</si>
  <si>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</si>
  <si>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</si>
  <si>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</si>
  <si>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</si>
  <si>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</si>
  <si>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</si>
  <si>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</si>
  <si>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</si>
  <si>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</si>
  <si>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</si>
  <si>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</si>
  <si>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</si>
  <si>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</si>
  <si>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</si>
  <si>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</si>
  <si>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</si>
  <si>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</si>
  <si>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</si>
  <si>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</si>
  <si>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</si>
  <si>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</si>
  <si>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</si>
  <si>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</si>
  <si>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</si>
  <si>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</si>
  <si>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</si>
  <si>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</si>
  <si>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</si>
  <si>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</si>
  <si>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</si>
  <si>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</si>
  <si>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</si>
  <si>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</si>
  <si>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</si>
  <si>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</si>
  <si>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</si>
  <si>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</si>
  <si>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</si>
  <si>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</si>
  <si>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</si>
  <si>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</si>
  <si>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</si>
  <si>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</si>
  <si>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</si>
  <si>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</si>
  <si>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</si>
  <si>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</si>
  <si>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</si>
  <si>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</si>
  <si>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</si>
  <si>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</si>
  <si>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</si>
  <si>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</si>
  <si>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</si>
  <si>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</si>
  <si>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</si>
  <si>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</si>
  <si>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</si>
  <si>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</si>
  <si>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</si>
  <si>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</si>
  <si>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</si>
  <si>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</si>
  <si>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</si>
  <si>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</si>
  <si>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</si>
  <si>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</si>
  <si>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</si>
  <si>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</si>
  <si>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</si>
  <si>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</si>
  <si>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</si>
  <si>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</si>
  <si>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</si>
  <si>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</si>
  <si>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</si>
  <si>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</si>
  <si>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</si>
  <si>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</si>
  <si>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</si>
  <si>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</si>
  <si>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</si>
  <si>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</si>
  <si>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</si>
  <si>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</si>
  <si>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</si>
  <si>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</si>
  <si>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</si>
  <si>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</si>
  <si>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</si>
  <si>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</si>
  <si>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</si>
  <si>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</si>
  <si>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</si>
  <si>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</si>
  <si>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</si>
  <si>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</si>
  <si>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</si>
  <si>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</si>
  <si>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</si>
  <si>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</si>
  <si>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</si>
  <si>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</si>
  <si>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</si>
  <si>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</si>
  <si>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</si>
  <si>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</si>
  <si>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</si>
  <si>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</si>
  <si>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</si>
  <si>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</si>
  <si>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</si>
  <si>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</si>
  <si>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</si>
  <si>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</si>
  <si>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</si>
  <si>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</si>
  <si>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</si>
  <si>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</si>
  <si>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</si>
  <si>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</si>
  <si>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ªÉÄÃ-2021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</si>
  <si>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ºÉZï.n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</si>
</sst>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sz val="24"/>
      <color theme="1"/>
      <name val="Bookman Old Style"/>
      <family val="1"/>
    </font>
    <font>
      <b/>
      <sz val="28"/>
      <name val="BRH Kannada"/>
    </font>
    <font>
      <b/>
      <sz val="2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8" fillId="0" borderId="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</cellXfs>
  <cellStyles count="6">
    <cellStyle name="Normal" xfId="0" builtinId="0"/>
    <cellStyle name="Normal 10" xfId="5"/>
    <cellStyle name="Normal 2" xfId="1"/>
    <cellStyle name="Normal 2 2" xfId="3"/>
    <cellStyle name="Normal 20" xfId="2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2" ht="15" customHeight="1" x14ac:dyDescent="0.35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3" t="s">
        <v>1</v>
      </c>
      <c r="B4" s="193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6"/>
      <c r="K4" s="196"/>
      <c r="L4" s="196"/>
      <c r="M4" s="196"/>
      <c r="N4" s="196"/>
      <c r="O4" s="193" t="s">
        <v>5</v>
      </c>
      <c r="P4" s="196"/>
      <c r="Q4" s="196"/>
      <c r="R4" s="196"/>
      <c r="S4" s="196"/>
      <c r="T4" s="196"/>
      <c r="U4" s="167"/>
    </row>
    <row r="5" spans="1:22" s="108" customFormat="1" ht="54.75" customHeight="1" x14ac:dyDescent="0.25">
      <c r="A5" s="196"/>
      <c r="B5" s="196"/>
      <c r="C5" s="193" t="s">
        <v>6</v>
      </c>
      <c r="D5" s="193" t="s">
        <v>7</v>
      </c>
      <c r="E5" s="193"/>
      <c r="F5" s="193" t="s">
        <v>8</v>
      </c>
      <c r="G5" s="193"/>
      <c r="H5" s="193" t="s">
        <v>9</v>
      </c>
      <c r="I5" s="193" t="s">
        <v>6</v>
      </c>
      <c r="J5" s="193" t="s">
        <v>7</v>
      </c>
      <c r="K5" s="193"/>
      <c r="L5" s="193" t="s">
        <v>8</v>
      </c>
      <c r="M5" s="193"/>
      <c r="N5" s="193" t="s">
        <v>9</v>
      </c>
      <c r="O5" s="193" t="s">
        <v>6</v>
      </c>
      <c r="P5" s="193" t="s">
        <v>7</v>
      </c>
      <c r="Q5" s="193"/>
      <c r="R5" s="193" t="s">
        <v>8</v>
      </c>
      <c r="S5" s="193"/>
      <c r="T5" s="193" t="s">
        <v>9</v>
      </c>
      <c r="U5" s="193" t="s">
        <v>10</v>
      </c>
    </row>
    <row r="6" spans="1:22" s="108" customFormat="1" ht="38.25" customHeight="1" x14ac:dyDescent="0.25">
      <c r="A6" s="196"/>
      <c r="B6" s="196"/>
      <c r="C6" s="196"/>
      <c r="D6" s="166" t="s">
        <v>11</v>
      </c>
      <c r="E6" s="166" t="s">
        <v>12</v>
      </c>
      <c r="F6" s="166" t="s">
        <v>11</v>
      </c>
      <c r="G6" s="166" t="s">
        <v>12</v>
      </c>
      <c r="H6" s="193"/>
      <c r="I6" s="196"/>
      <c r="J6" s="166" t="s">
        <v>11</v>
      </c>
      <c r="K6" s="166" t="s">
        <v>12</v>
      </c>
      <c r="L6" s="166" t="s">
        <v>11</v>
      </c>
      <c r="M6" s="166" t="s">
        <v>12</v>
      </c>
      <c r="N6" s="193"/>
      <c r="O6" s="196"/>
      <c r="P6" s="166" t="s">
        <v>11</v>
      </c>
      <c r="Q6" s="166" t="s">
        <v>12</v>
      </c>
      <c r="R6" s="166" t="s">
        <v>11</v>
      </c>
      <c r="S6" s="166" t="s">
        <v>12</v>
      </c>
      <c r="T6" s="193"/>
      <c r="U6" s="193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198" t="s">
        <v>54</v>
      </c>
      <c r="D53" s="198"/>
      <c r="E53" s="198"/>
      <c r="F53" s="198"/>
      <c r="G53" s="198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198" t="s">
        <v>55</v>
      </c>
      <c r="E54" s="198"/>
      <c r="F54" s="198"/>
      <c r="G54" s="198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198" t="s">
        <v>56</v>
      </c>
      <c r="E55" s="198"/>
      <c r="F55" s="198"/>
      <c r="G55" s="198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197" t="s">
        <v>57</v>
      </c>
      <c r="C58" s="197"/>
      <c r="D58" s="197"/>
      <c r="E58" s="197"/>
      <c r="F58" s="197"/>
      <c r="G58" s="118"/>
      <c r="H58" s="111"/>
      <c r="I58" s="126"/>
      <c r="J58" s="200"/>
      <c r="K58" s="199"/>
      <c r="L58" s="199"/>
      <c r="M58" s="118"/>
      <c r="N58" s="111"/>
      <c r="O58" s="111"/>
      <c r="P58" s="165"/>
      <c r="Q58" s="197" t="s">
        <v>58</v>
      </c>
      <c r="R58" s="197"/>
      <c r="S58" s="197"/>
      <c r="T58" s="197"/>
      <c r="U58" s="197"/>
    </row>
    <row r="59" spans="1:21" ht="37.5" customHeight="1" x14ac:dyDescent="0.4">
      <c r="B59" s="197" t="s">
        <v>59</v>
      </c>
      <c r="C59" s="197"/>
      <c r="D59" s="197"/>
      <c r="E59" s="197"/>
      <c r="F59" s="197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197" t="s">
        <v>59</v>
      </c>
      <c r="R59" s="197"/>
      <c r="S59" s="197"/>
      <c r="T59" s="197"/>
      <c r="U59" s="197"/>
    </row>
    <row r="60" spans="1:21" ht="37.5" customHeight="1" x14ac:dyDescent="0.35">
      <c r="J60" s="199" t="s">
        <v>61</v>
      </c>
      <c r="K60" s="199"/>
      <c r="L60" s="199"/>
      <c r="M60" s="125">
        <v>112699.70189999999</v>
      </c>
    </row>
    <row r="61" spans="1:21" ht="37.5" customHeight="1" x14ac:dyDescent="0.35">
      <c r="G61" s="119"/>
      <c r="J61" s="199" t="s">
        <v>62</v>
      </c>
      <c r="K61" s="199"/>
      <c r="L61" s="199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3" t="s">
        <v>1</v>
      </c>
      <c r="B4" s="193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6"/>
      <c r="K4" s="196"/>
      <c r="L4" s="196"/>
      <c r="M4" s="196"/>
      <c r="N4" s="196"/>
      <c r="O4" s="193" t="s">
        <v>5</v>
      </c>
      <c r="P4" s="196"/>
      <c r="Q4" s="196"/>
      <c r="R4" s="196"/>
      <c r="S4" s="196"/>
      <c r="T4" s="196"/>
      <c r="U4" s="136"/>
    </row>
    <row r="5" spans="1:22" s="108" customFormat="1" ht="54.75" customHeight="1" x14ac:dyDescent="0.25">
      <c r="A5" s="196"/>
      <c r="B5" s="196"/>
      <c r="C5" s="193" t="s">
        <v>6</v>
      </c>
      <c r="D5" s="193" t="s">
        <v>7</v>
      </c>
      <c r="E5" s="193"/>
      <c r="F5" s="193" t="s">
        <v>8</v>
      </c>
      <c r="G5" s="193"/>
      <c r="H5" s="232" t="s">
        <v>9</v>
      </c>
      <c r="I5" s="193" t="s">
        <v>6</v>
      </c>
      <c r="J5" s="193" t="s">
        <v>7</v>
      </c>
      <c r="K5" s="193"/>
      <c r="L5" s="193" t="s">
        <v>8</v>
      </c>
      <c r="M5" s="193"/>
      <c r="N5" s="193" t="s">
        <v>9</v>
      </c>
      <c r="O5" s="193" t="s">
        <v>6</v>
      </c>
      <c r="P5" s="193" t="s">
        <v>7</v>
      </c>
      <c r="Q5" s="193"/>
      <c r="R5" s="193" t="s">
        <v>8</v>
      </c>
      <c r="S5" s="193"/>
      <c r="T5" s="193" t="s">
        <v>9</v>
      </c>
      <c r="U5" s="193" t="s">
        <v>10</v>
      </c>
    </row>
    <row r="6" spans="1:22" s="108" customFormat="1" ht="38.25" customHeight="1" x14ac:dyDescent="0.25">
      <c r="A6" s="196"/>
      <c r="B6" s="196"/>
      <c r="C6" s="196"/>
      <c r="D6" s="135" t="s">
        <v>11</v>
      </c>
      <c r="E6" s="135" t="s">
        <v>12</v>
      </c>
      <c r="F6" s="135" t="s">
        <v>11</v>
      </c>
      <c r="G6" s="135" t="s">
        <v>12</v>
      </c>
      <c r="H6" s="233"/>
      <c r="I6" s="196"/>
      <c r="J6" s="135" t="s">
        <v>11</v>
      </c>
      <c r="K6" s="135" t="s">
        <v>12</v>
      </c>
      <c r="L6" s="135" t="s">
        <v>11</v>
      </c>
      <c r="M6" s="135" t="s">
        <v>12</v>
      </c>
      <c r="N6" s="193"/>
      <c r="O6" s="196"/>
      <c r="P6" s="135" t="s">
        <v>11</v>
      </c>
      <c r="Q6" s="135" t="s">
        <v>12</v>
      </c>
      <c r="R6" s="135" t="s">
        <v>11</v>
      </c>
      <c r="S6" s="135" t="s">
        <v>12</v>
      </c>
      <c r="T6" s="193"/>
      <c r="U6" s="193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</row>
    <row r="2" spans="1:22" ht="15" customHeight="1" x14ac:dyDescent="0.25">
      <c r="A2" s="236" t="s">
        <v>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1:22" ht="15" customHeight="1" x14ac:dyDescent="0.2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</row>
    <row r="4" spans="1:22" s="68" customFormat="1" ht="18.75" customHeight="1" x14ac:dyDescent="0.25">
      <c r="A4" s="237" t="s">
        <v>1</v>
      </c>
      <c r="B4" s="237" t="s">
        <v>2</v>
      </c>
      <c r="C4" s="237" t="s">
        <v>3</v>
      </c>
      <c r="D4" s="237"/>
      <c r="E4" s="237"/>
      <c r="F4" s="237"/>
      <c r="G4" s="237"/>
      <c r="H4" s="237"/>
      <c r="I4" s="237" t="s">
        <v>4</v>
      </c>
      <c r="J4" s="238"/>
      <c r="K4" s="238"/>
      <c r="L4" s="238"/>
      <c r="M4" s="238"/>
      <c r="N4" s="238"/>
      <c r="O4" s="237" t="s">
        <v>5</v>
      </c>
      <c r="P4" s="238"/>
      <c r="Q4" s="238"/>
      <c r="R4" s="238"/>
      <c r="S4" s="238"/>
      <c r="T4" s="238"/>
      <c r="U4" s="93"/>
    </row>
    <row r="5" spans="1:22" s="68" customFormat="1" ht="24.75" customHeight="1" x14ac:dyDescent="0.25">
      <c r="A5" s="238"/>
      <c r="B5" s="238"/>
      <c r="C5" s="237" t="s">
        <v>6</v>
      </c>
      <c r="D5" s="237" t="s">
        <v>7</v>
      </c>
      <c r="E5" s="237"/>
      <c r="F5" s="237" t="s">
        <v>8</v>
      </c>
      <c r="G5" s="237"/>
      <c r="H5" s="241" t="s">
        <v>9</v>
      </c>
      <c r="I5" s="237" t="s">
        <v>6</v>
      </c>
      <c r="J5" s="237" t="s">
        <v>7</v>
      </c>
      <c r="K5" s="237"/>
      <c r="L5" s="237" t="s">
        <v>8</v>
      </c>
      <c r="M5" s="237"/>
      <c r="N5" s="237" t="s">
        <v>9</v>
      </c>
      <c r="O5" s="237" t="s">
        <v>6</v>
      </c>
      <c r="P5" s="237" t="s">
        <v>7</v>
      </c>
      <c r="Q5" s="237"/>
      <c r="R5" s="237" t="s">
        <v>8</v>
      </c>
      <c r="S5" s="237"/>
      <c r="T5" s="237" t="s">
        <v>9</v>
      </c>
      <c r="U5" s="237" t="s">
        <v>10</v>
      </c>
    </row>
    <row r="6" spans="1:22" s="68" customFormat="1" ht="21.75" customHeight="1" x14ac:dyDescent="0.25">
      <c r="A6" s="238"/>
      <c r="B6" s="238"/>
      <c r="C6" s="238"/>
      <c r="D6" s="92" t="s">
        <v>11</v>
      </c>
      <c r="E6" s="92" t="s">
        <v>12</v>
      </c>
      <c r="F6" s="92" t="s">
        <v>11</v>
      </c>
      <c r="G6" s="92" t="s">
        <v>12</v>
      </c>
      <c r="H6" s="242"/>
      <c r="I6" s="238"/>
      <c r="J6" s="92" t="s">
        <v>11</v>
      </c>
      <c r="K6" s="92" t="s">
        <v>12</v>
      </c>
      <c r="L6" s="92" t="s">
        <v>11</v>
      </c>
      <c r="M6" s="92" t="s">
        <v>12</v>
      </c>
      <c r="N6" s="237"/>
      <c r="O6" s="238"/>
      <c r="P6" s="92" t="s">
        <v>11</v>
      </c>
      <c r="Q6" s="92" t="s">
        <v>12</v>
      </c>
      <c r="R6" s="92" t="s">
        <v>11</v>
      </c>
      <c r="S6" s="92" t="s">
        <v>12</v>
      </c>
      <c r="T6" s="237"/>
      <c r="U6" s="237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240" t="s">
        <v>54</v>
      </c>
      <c r="D53" s="240"/>
      <c r="E53" s="240"/>
      <c r="F53" s="240"/>
      <c r="G53" s="240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240" t="s">
        <v>55</v>
      </c>
      <c r="E54" s="240"/>
      <c r="F54" s="240"/>
      <c r="G54" s="240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240" t="s">
        <v>56</v>
      </c>
      <c r="E55" s="240"/>
      <c r="F55" s="240"/>
      <c r="G55" s="240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239" t="s">
        <v>57</v>
      </c>
      <c r="C58" s="239"/>
      <c r="D58" s="239"/>
      <c r="E58" s="239"/>
      <c r="F58" s="239"/>
      <c r="G58" s="16"/>
      <c r="H58" s="16"/>
      <c r="I58" s="79"/>
      <c r="J58" s="244">
        <f>'[2]aug 17'!J53+'[2]sep 17'!J51</f>
        <v>97392.012300000002</v>
      </c>
      <c r="K58" s="245"/>
      <c r="L58" s="245"/>
      <c r="M58" s="54"/>
      <c r="N58" s="16">
        <f>108672.59-108389.08</f>
        <v>283.50999999999476</v>
      </c>
      <c r="O58" s="16"/>
      <c r="P58" s="96"/>
      <c r="Q58" s="239" t="s">
        <v>58</v>
      </c>
      <c r="R58" s="239"/>
      <c r="S58" s="239"/>
      <c r="T58" s="239"/>
      <c r="U58" s="239"/>
    </row>
    <row r="59" spans="1:21" ht="23.25" customHeight="1" x14ac:dyDescent="0.25">
      <c r="B59" s="239" t="s">
        <v>59</v>
      </c>
      <c r="C59" s="239"/>
      <c r="D59" s="239"/>
      <c r="E59" s="239"/>
      <c r="F59" s="239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239" t="s">
        <v>59</v>
      </c>
      <c r="R59" s="239"/>
      <c r="S59" s="239"/>
      <c r="T59" s="239"/>
      <c r="U59" s="239"/>
    </row>
    <row r="60" spans="1:21" x14ac:dyDescent="0.25">
      <c r="F60" s="68"/>
      <c r="J60" s="243" t="s">
        <v>60</v>
      </c>
      <c r="K60" s="243"/>
      <c r="L60" s="243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43" t="s">
        <v>61</v>
      </c>
      <c r="K62" s="243"/>
      <c r="L62" s="243"/>
    </row>
    <row r="63" spans="1:21" x14ac:dyDescent="0.25">
      <c r="G63" s="67"/>
      <c r="J63" s="243" t="s">
        <v>62</v>
      </c>
      <c r="K63" s="243"/>
      <c r="L63" s="243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47"/>
      <c r="B1" s="248"/>
      <c r="C1" s="248"/>
    </row>
    <row r="2" spans="1:6" s="4" customFormat="1" ht="18.75" customHeight="1" x14ac:dyDescent="0.25">
      <c r="A2" s="249" t="s">
        <v>1</v>
      </c>
      <c r="B2" s="249" t="s">
        <v>2</v>
      </c>
      <c r="C2" s="98" t="s">
        <v>3</v>
      </c>
    </row>
    <row r="3" spans="1:6" s="4" customFormat="1" ht="19.5" customHeight="1" x14ac:dyDescent="0.25">
      <c r="A3" s="250"/>
      <c r="B3" s="250"/>
      <c r="C3" s="249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51"/>
      <c r="B4" s="251"/>
      <c r="C4" s="251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46" t="s">
        <v>57</v>
      </c>
      <c r="C56" s="246"/>
    </row>
    <row r="57" spans="2:8" ht="23.25" customHeight="1" x14ac:dyDescent="0.3">
      <c r="B57" s="246" t="s">
        <v>59</v>
      </c>
      <c r="C57" s="246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3" s="2" customFormat="1" x14ac:dyDescent="0.25">
      <c r="A2" s="260" t="s">
        <v>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3" ht="9.75" customHeight="1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3" s="4" customFormat="1" ht="18.75" customHeight="1" x14ac:dyDescent="0.25">
      <c r="A4" s="256" t="s">
        <v>1</v>
      </c>
      <c r="B4" s="256" t="s">
        <v>2</v>
      </c>
      <c r="C4" s="262" t="s">
        <v>3</v>
      </c>
      <c r="D4" s="262"/>
      <c r="E4" s="262"/>
      <c r="F4" s="262"/>
      <c r="G4" s="262"/>
      <c r="H4" s="262"/>
      <c r="I4" s="262" t="s">
        <v>4</v>
      </c>
      <c r="J4" s="263"/>
      <c r="K4" s="263"/>
      <c r="L4" s="263"/>
      <c r="M4" s="263"/>
      <c r="N4" s="263"/>
      <c r="O4" s="58"/>
      <c r="P4" s="262" t="s">
        <v>5</v>
      </c>
      <c r="Q4" s="263"/>
      <c r="R4" s="263"/>
      <c r="S4" s="263"/>
      <c r="T4" s="263"/>
      <c r="U4" s="263"/>
      <c r="V4" s="59"/>
    </row>
    <row r="5" spans="1:23" s="4" customFormat="1" ht="19.5" customHeight="1" x14ac:dyDescent="0.25">
      <c r="A5" s="261"/>
      <c r="B5" s="261"/>
      <c r="C5" s="256" t="s">
        <v>6</v>
      </c>
      <c r="D5" s="256" t="s">
        <v>7</v>
      </c>
      <c r="E5" s="256"/>
      <c r="F5" s="256" t="s">
        <v>8</v>
      </c>
      <c r="G5" s="256"/>
      <c r="H5" s="57" t="s">
        <v>9</v>
      </c>
      <c r="I5" s="256" t="s">
        <v>6</v>
      </c>
      <c r="J5" s="256" t="s">
        <v>7</v>
      </c>
      <c r="K5" s="256"/>
      <c r="L5" s="256" t="s">
        <v>8</v>
      </c>
      <c r="M5" s="256"/>
      <c r="N5" s="256" t="s">
        <v>9</v>
      </c>
      <c r="O5" s="58"/>
      <c r="P5" s="256" t="s">
        <v>6</v>
      </c>
      <c r="Q5" s="256" t="s">
        <v>7</v>
      </c>
      <c r="R5" s="256"/>
      <c r="S5" s="256" t="s">
        <v>8</v>
      </c>
      <c r="T5" s="256"/>
      <c r="U5" s="256" t="s">
        <v>9</v>
      </c>
      <c r="V5" s="256" t="s">
        <v>10</v>
      </c>
    </row>
    <row r="6" spans="1:23" s="4" customFormat="1" ht="15.75" customHeight="1" x14ac:dyDescent="0.25">
      <c r="A6" s="261"/>
      <c r="B6" s="261"/>
      <c r="C6" s="257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57"/>
      <c r="J6" s="57" t="s">
        <v>11</v>
      </c>
      <c r="K6" s="57" t="s">
        <v>12</v>
      </c>
      <c r="L6" s="57" t="s">
        <v>11</v>
      </c>
      <c r="M6" s="57" t="s">
        <v>12</v>
      </c>
      <c r="N6" s="256"/>
      <c r="O6" s="58"/>
      <c r="P6" s="257"/>
      <c r="Q6" s="57" t="s">
        <v>11</v>
      </c>
      <c r="R6" s="57" t="s">
        <v>12</v>
      </c>
      <c r="S6" s="57" t="s">
        <v>11</v>
      </c>
      <c r="T6" s="57" t="s">
        <v>12</v>
      </c>
      <c r="U6" s="256"/>
      <c r="V6" s="256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'[3]nov 18'!H51+#REF!-#REF!</f>
        <v>#REF!</v>
      </c>
      <c r="I51" s="60"/>
      <c r="J51" s="60"/>
      <c r="K51" s="8" t="e">
        <f>'[3]nov 18'!K51+#REF!</f>
        <v>#REF!</v>
      </c>
      <c r="L51" s="60"/>
      <c r="M51" s="8" t="e">
        <f>#REF!+ht!L51</f>
        <v>#REF!</v>
      </c>
      <c r="N51" s="8">
        <f>'[3]july 18'!N51+'[3]aug 18'!J51-'[3]aug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'[3]nov 18'!H52+#REF!-#REF!</f>
        <v>#REF!</v>
      </c>
      <c r="I52" s="31"/>
      <c r="J52" s="31"/>
      <c r="K52" s="8" t="e">
        <f>'[3]nov 18'!K52+#REF!</f>
        <v>#REF!</v>
      </c>
      <c r="L52" s="31"/>
      <c r="M52" s="8" t="e">
        <f>#REF!+ht!L52</f>
        <v>#REF!</v>
      </c>
      <c r="N52" s="8">
        <f>'[3]july 18'!N52+'[3]aug 18'!J52-'[3]aug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'[3]APRIL 18'!E48+'[3]may 18'!D49</f>
        <v>1157.347</v>
      </c>
      <c r="F53" s="31"/>
      <c r="G53" s="52"/>
      <c r="H53" s="52">
        <f>'[3]Mar 18'!H47+'[3]APRIL 18'!E48</f>
        <v>95318.428299999985</v>
      </c>
      <c r="I53" s="31"/>
      <c r="J53" s="31"/>
      <c r="K53" s="52">
        <f>'[3]APRIL 18'!K48+'[3]may 18'!J49</f>
        <v>30.321999999999999</v>
      </c>
      <c r="L53" s="31"/>
      <c r="M53" s="52"/>
      <c r="N53" s="52"/>
      <c r="O53" s="31"/>
      <c r="P53" s="31"/>
      <c r="Q53" s="31"/>
      <c r="R53" s="52">
        <f>'[3]APRIL 18'!R48+'[3]may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55" t="s">
        <v>54</v>
      </c>
      <c r="D54" s="255"/>
      <c r="E54" s="255"/>
      <c r="F54" s="255"/>
      <c r="G54" s="255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55" t="s">
        <v>55</v>
      </c>
      <c r="E55" s="255"/>
      <c r="F55" s="255"/>
      <c r="G55" s="255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55" t="s">
        <v>56</v>
      </c>
      <c r="E56" s="255"/>
      <c r="F56" s="255"/>
      <c r="G56" s="255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46" t="s">
        <v>57</v>
      </c>
      <c r="C58" s="246"/>
      <c r="D58" s="246"/>
      <c r="E58" s="246"/>
      <c r="F58" s="246"/>
      <c r="G58" s="43"/>
      <c r="H58" s="43"/>
      <c r="I58" s="44"/>
      <c r="J58" s="253">
        <f>'[3]sep 18'!J56+'[3]oct 18'!J54</f>
        <v>104765.6583</v>
      </c>
      <c r="K58" s="254"/>
      <c r="L58" s="254"/>
      <c r="M58" s="45"/>
      <c r="N58" s="56" t="e">
        <f>'[3]nov 18'!J56+#REF!</f>
        <v>#REF!</v>
      </c>
      <c r="O58" s="43"/>
      <c r="P58" s="43"/>
      <c r="Q58" s="62"/>
      <c r="R58" s="246" t="s">
        <v>58</v>
      </c>
      <c r="S58" s="246"/>
      <c r="T58" s="246"/>
      <c r="U58" s="246"/>
      <c r="V58" s="246"/>
    </row>
    <row r="59" spans="1:23" ht="23.25" customHeight="1" x14ac:dyDescent="0.3">
      <c r="B59" s="246" t="s">
        <v>59</v>
      </c>
      <c r="C59" s="246"/>
      <c r="D59" s="246"/>
      <c r="E59" s="246"/>
      <c r="F59" s="246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46" t="s">
        <v>59</v>
      </c>
      <c r="S59" s="246"/>
      <c r="T59" s="246"/>
      <c r="U59" s="246"/>
      <c r="V59" s="246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252" t="s">
        <v>61</v>
      </c>
      <c r="K61" s="252"/>
      <c r="L61" s="252"/>
    </row>
    <row r="62" spans="1:23" ht="19.5" x14ac:dyDescent="0.3">
      <c r="G62" s="37"/>
      <c r="J62" s="252" t="s">
        <v>62</v>
      </c>
      <c r="K62" s="252"/>
      <c r="L62" s="252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01" t="s">
        <v>73</v>
      </c>
      <c r="G14" s="201"/>
      <c r="H14" s="201"/>
      <c r="J14" s="201" t="s">
        <v>74</v>
      </c>
      <c r="K14" s="201"/>
      <c r="L14" s="201"/>
      <c r="N14" s="201" t="s">
        <v>75</v>
      </c>
      <c r="O14" s="201"/>
      <c r="P14" s="201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7" activePane="bottomLeft" state="frozen"/>
      <selection pane="bottomLeft" activeCell="H69" sqref="H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08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54" customHeight="1" x14ac:dyDescent="0.35">
      <c r="A2" s="210" t="s">
        <v>132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32.25" customHeight="1" x14ac:dyDescent="0.3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108" customFormat="1" ht="43.5" customHeight="1" x14ac:dyDescent="0.25">
      <c r="A4" s="212" t="s">
        <v>122</v>
      </c>
      <c r="B4" s="215" t="s">
        <v>121</v>
      </c>
      <c r="C4" s="193" t="s">
        <v>131</v>
      </c>
      <c r="D4" s="196"/>
      <c r="E4" s="196"/>
      <c r="F4" s="196"/>
      <c r="G4" s="196"/>
      <c r="H4" s="196"/>
      <c r="I4" s="193" t="s">
        <v>130</v>
      </c>
      <c r="J4" s="196"/>
      <c r="K4" s="196"/>
      <c r="L4" s="196"/>
      <c r="M4" s="196"/>
      <c r="N4" s="196"/>
      <c r="O4" s="193" t="s">
        <v>129</v>
      </c>
      <c r="P4" s="196"/>
      <c r="Q4" s="196"/>
      <c r="R4" s="196"/>
      <c r="S4" s="196"/>
      <c r="T4" s="196"/>
      <c r="U4" s="176"/>
    </row>
    <row r="5" spans="1:21" s="108" customFormat="1" ht="54.75" customHeight="1" x14ac:dyDescent="0.25">
      <c r="A5" s="214"/>
      <c r="B5" s="216"/>
      <c r="C5" s="202" t="s">
        <v>6</v>
      </c>
      <c r="D5" s="204" t="s">
        <v>127</v>
      </c>
      <c r="E5" s="205"/>
      <c r="F5" s="204" t="s">
        <v>126</v>
      </c>
      <c r="G5" s="205"/>
      <c r="H5" s="202" t="s">
        <v>9</v>
      </c>
      <c r="I5" s="202" t="s">
        <v>6</v>
      </c>
      <c r="J5" s="204" t="s">
        <v>127</v>
      </c>
      <c r="K5" s="205"/>
      <c r="L5" s="204" t="s">
        <v>126</v>
      </c>
      <c r="M5" s="205"/>
      <c r="N5" s="202" t="s">
        <v>9</v>
      </c>
      <c r="O5" s="202" t="s">
        <v>6</v>
      </c>
      <c r="P5" s="204" t="s">
        <v>127</v>
      </c>
      <c r="Q5" s="205"/>
      <c r="R5" s="204" t="s">
        <v>126</v>
      </c>
      <c r="S5" s="205"/>
      <c r="T5" s="202" t="s">
        <v>9</v>
      </c>
      <c r="U5" s="215" t="s">
        <v>128</v>
      </c>
    </row>
    <row r="6" spans="1:21" s="108" customFormat="1" ht="38.25" customHeight="1" x14ac:dyDescent="0.25">
      <c r="A6" s="214"/>
      <c r="B6" s="217"/>
      <c r="C6" s="203"/>
      <c r="D6" s="172" t="s">
        <v>124</v>
      </c>
      <c r="E6" s="172" t="s">
        <v>125</v>
      </c>
      <c r="F6" s="172" t="s">
        <v>124</v>
      </c>
      <c r="G6" s="172" t="s">
        <v>125</v>
      </c>
      <c r="H6" s="203"/>
      <c r="I6" s="203"/>
      <c r="J6" s="172" t="s">
        <v>124</v>
      </c>
      <c r="K6" s="172" t="s">
        <v>125</v>
      </c>
      <c r="L6" s="172" t="s">
        <v>124</v>
      </c>
      <c r="M6" s="172" t="s">
        <v>125</v>
      </c>
      <c r="N6" s="203"/>
      <c r="O6" s="203"/>
      <c r="P6" s="172" t="s">
        <v>124</v>
      </c>
      <c r="Q6" s="172" t="s">
        <v>125</v>
      </c>
      <c r="R6" s="172" t="s">
        <v>124</v>
      </c>
      <c r="S6" s="172" t="s">
        <v>125</v>
      </c>
      <c r="T6" s="203"/>
      <c r="U6" s="21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548.88999999999987</v>
      </c>
      <c r="J7" s="139">
        <v>2.165</v>
      </c>
      <c r="K7" s="139">
        <v>12.379999999999999</v>
      </c>
      <c r="L7" s="139">
        <v>0</v>
      </c>
      <c r="M7" s="139">
        <v>0</v>
      </c>
      <c r="N7" s="139">
        <v>551.05499999999984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1081.0449999999996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0.99500000000000011</v>
      </c>
      <c r="F8" s="139">
        <v>0</v>
      </c>
      <c r="G8" s="139">
        <v>0</v>
      </c>
      <c r="H8" s="139">
        <v>5.3350000000000009</v>
      </c>
      <c r="I8" s="139">
        <v>76.989000000000033</v>
      </c>
      <c r="J8" s="139">
        <v>1.681</v>
      </c>
      <c r="K8" s="139">
        <v>25.36</v>
      </c>
      <c r="L8" s="139">
        <v>0</v>
      </c>
      <c r="M8" s="139">
        <v>0</v>
      </c>
      <c r="N8" s="139">
        <v>78.67000000000003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84.215000000000018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1</v>
      </c>
      <c r="H9" s="139">
        <v>308.7600000000001</v>
      </c>
      <c r="I9" s="139">
        <v>534.38800000000003</v>
      </c>
      <c r="J9" s="139">
        <v>1.35</v>
      </c>
      <c r="K9" s="139">
        <v>97.707999999999998</v>
      </c>
      <c r="L9" s="139">
        <v>0</v>
      </c>
      <c r="M9" s="139">
        <v>0</v>
      </c>
      <c r="N9" s="139">
        <v>535.73800000000006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889.30800000000011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479.56499999999994</v>
      </c>
      <c r="J10" s="139">
        <v>0.83</v>
      </c>
      <c r="K10" s="139">
        <v>6.7250000000000005</v>
      </c>
      <c r="L10" s="139">
        <v>0</v>
      </c>
      <c r="M10" s="139">
        <v>0</v>
      </c>
      <c r="N10" s="139">
        <v>480.39499999999992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488.55499999999995</v>
      </c>
    </row>
    <row r="11" spans="1:21" s="111" customFormat="1" ht="38.25" customHeight="1" x14ac:dyDescent="0.4">
      <c r="A11" s="204" t="s">
        <v>82</v>
      </c>
      <c r="B11" s="205"/>
      <c r="C11" s="141">
        <v>781.34499999999991</v>
      </c>
      <c r="D11" s="141">
        <v>0</v>
      </c>
      <c r="E11" s="141">
        <v>0.99500000000000011</v>
      </c>
      <c r="F11" s="141">
        <v>0</v>
      </c>
      <c r="G11" s="141">
        <v>1</v>
      </c>
      <c r="H11" s="141">
        <v>781.34499999999991</v>
      </c>
      <c r="I11" s="141">
        <v>1639.8319999999999</v>
      </c>
      <c r="J11" s="141">
        <v>6.0259999999999998</v>
      </c>
      <c r="K11" s="141">
        <v>142.17299999999997</v>
      </c>
      <c r="L11" s="141">
        <v>0</v>
      </c>
      <c r="M11" s="141">
        <v>0</v>
      </c>
      <c r="N11" s="141">
        <v>1645.8579999999999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2543.1229999999996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0.18</v>
      </c>
      <c r="F12" s="139">
        <v>0</v>
      </c>
      <c r="G12" s="139">
        <v>9.4</v>
      </c>
      <c r="H12" s="139">
        <v>558.03999999999962</v>
      </c>
      <c r="I12" s="139">
        <v>720.55999999999983</v>
      </c>
      <c r="J12" s="139">
        <v>1.48</v>
      </c>
      <c r="K12" s="139">
        <v>16.82</v>
      </c>
      <c r="L12" s="139">
        <v>0</v>
      </c>
      <c r="M12" s="139">
        <v>0</v>
      </c>
      <c r="N12" s="139">
        <v>722.03999999999985</v>
      </c>
      <c r="O12" s="139">
        <v>42.680000000000007</v>
      </c>
      <c r="P12" s="139">
        <v>0</v>
      </c>
      <c r="Q12" s="139">
        <v>2.25</v>
      </c>
      <c r="R12" s="139">
        <v>0</v>
      </c>
      <c r="S12" s="139">
        <v>0</v>
      </c>
      <c r="T12" s="139">
        <v>42.680000000000007</v>
      </c>
      <c r="U12" s="139">
        <v>1322.7599999999995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519.0300000000002</v>
      </c>
      <c r="J13" s="139">
        <v>1.87</v>
      </c>
      <c r="K13" s="139">
        <v>27.37</v>
      </c>
      <c r="L13" s="139">
        <v>0</v>
      </c>
      <c r="M13" s="139">
        <v>0</v>
      </c>
      <c r="N13" s="139">
        <v>520.9000000000002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858.01000000000033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1.7200000000000002</v>
      </c>
      <c r="F14" s="139">
        <v>0</v>
      </c>
      <c r="G14" s="139">
        <v>234.93999999999997</v>
      </c>
      <c r="H14" s="139">
        <v>1277.7599999999993</v>
      </c>
      <c r="I14" s="139">
        <v>820.13000000000022</v>
      </c>
      <c r="J14" s="139">
        <v>8.27</v>
      </c>
      <c r="K14" s="139">
        <v>269.66999999999996</v>
      </c>
      <c r="L14" s="139">
        <v>0</v>
      </c>
      <c r="M14" s="139">
        <v>0</v>
      </c>
      <c r="N14" s="139">
        <v>828.4000000000002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0.05</v>
      </c>
      <c r="T14" s="139">
        <v>57.749999999999993</v>
      </c>
      <c r="U14" s="139">
        <v>2163.9099999999994</v>
      </c>
    </row>
    <row r="15" spans="1:21" s="111" customFormat="1" ht="38.25" customHeight="1" x14ac:dyDescent="0.4">
      <c r="A15" s="204" t="s">
        <v>86</v>
      </c>
      <c r="B15" s="205"/>
      <c r="C15" s="141">
        <v>2151.4199999999992</v>
      </c>
      <c r="D15" s="141">
        <v>0</v>
      </c>
      <c r="E15" s="141">
        <v>1.9000000000000001</v>
      </c>
      <c r="F15" s="141">
        <v>0</v>
      </c>
      <c r="G15" s="141">
        <v>244.33999999999997</v>
      </c>
      <c r="H15" s="141">
        <v>2151.4199999999992</v>
      </c>
      <c r="I15" s="141">
        <v>2059.7200000000003</v>
      </c>
      <c r="J15" s="141">
        <v>11.62</v>
      </c>
      <c r="K15" s="141">
        <v>313.85999999999996</v>
      </c>
      <c r="L15" s="141">
        <v>0</v>
      </c>
      <c r="M15" s="141">
        <v>0</v>
      </c>
      <c r="N15" s="141">
        <v>2071.34</v>
      </c>
      <c r="O15" s="141">
        <v>121.91999999999999</v>
      </c>
      <c r="P15" s="141">
        <v>0</v>
      </c>
      <c r="Q15" s="141">
        <v>2.25</v>
      </c>
      <c r="R15" s="141">
        <v>0</v>
      </c>
      <c r="S15" s="141">
        <v>0.05</v>
      </c>
      <c r="T15" s="141">
        <v>121.91999999999999</v>
      </c>
      <c r="U15" s="141">
        <v>4344.6799999999994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1024.6740000000004</v>
      </c>
      <c r="D16" s="139">
        <v>0.12</v>
      </c>
      <c r="E16" s="139">
        <v>29.870000000000008</v>
      </c>
      <c r="F16" s="139">
        <v>0</v>
      </c>
      <c r="G16" s="139">
        <v>0.45</v>
      </c>
      <c r="H16" s="139">
        <v>1024.7940000000003</v>
      </c>
      <c r="I16" s="139">
        <v>110.44599999999997</v>
      </c>
      <c r="J16" s="139">
        <v>0.32500000000000001</v>
      </c>
      <c r="K16" s="139">
        <v>5.1949999999999994</v>
      </c>
      <c r="L16" s="139">
        <v>0</v>
      </c>
      <c r="M16" s="139">
        <v>0</v>
      </c>
      <c r="N16" s="139">
        <v>110.77099999999997</v>
      </c>
      <c r="O16" s="139">
        <v>245.90200000000002</v>
      </c>
      <c r="P16" s="139">
        <v>0</v>
      </c>
      <c r="Q16" s="139">
        <v>0.02</v>
      </c>
      <c r="R16" s="139">
        <v>0</v>
      </c>
      <c r="S16" s="139">
        <v>0</v>
      </c>
      <c r="T16" s="139">
        <v>245.90200000000002</v>
      </c>
      <c r="U16" s="139">
        <v>1381.4670000000003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0.48799999999999999</v>
      </c>
      <c r="F17" s="174">
        <v>0</v>
      </c>
      <c r="G17" s="139">
        <v>0</v>
      </c>
      <c r="H17" s="139">
        <v>183.82599999999994</v>
      </c>
      <c r="I17" s="139">
        <v>338.31500000000011</v>
      </c>
      <c r="J17" s="174">
        <v>2.4249999999999998</v>
      </c>
      <c r="K17" s="139">
        <v>15.084</v>
      </c>
      <c r="L17" s="174">
        <v>0</v>
      </c>
      <c r="M17" s="139">
        <v>0.02</v>
      </c>
      <c r="N17" s="139">
        <v>340.74000000000012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588.94100000000003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1.1100000000000001</v>
      </c>
      <c r="F18" s="139">
        <v>0</v>
      </c>
      <c r="G18" s="139">
        <v>0</v>
      </c>
      <c r="H18" s="139">
        <v>210.55600000000007</v>
      </c>
      <c r="I18" s="139">
        <v>345.67199999999997</v>
      </c>
      <c r="J18" s="139">
        <v>0.53500000000000003</v>
      </c>
      <c r="K18" s="139">
        <v>7.1060000000000008</v>
      </c>
      <c r="L18" s="139">
        <v>0</v>
      </c>
      <c r="M18" s="139">
        <v>0</v>
      </c>
      <c r="N18" s="139">
        <v>346.20699999999999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565.13800000000003</v>
      </c>
    </row>
    <row r="19" spans="1:21" s="111" customFormat="1" ht="38.25" customHeight="1" x14ac:dyDescent="0.4">
      <c r="A19" s="204" t="s">
        <v>89</v>
      </c>
      <c r="B19" s="205"/>
      <c r="C19" s="141">
        <v>1419.0560000000005</v>
      </c>
      <c r="D19" s="141">
        <v>0.12</v>
      </c>
      <c r="E19" s="141">
        <v>31.468000000000007</v>
      </c>
      <c r="F19" s="141">
        <v>0</v>
      </c>
      <c r="G19" s="141">
        <v>0.45</v>
      </c>
      <c r="H19" s="141">
        <v>1419.1760000000004</v>
      </c>
      <c r="I19" s="141">
        <v>794.43299999999999</v>
      </c>
      <c r="J19" s="141">
        <v>3.2850000000000001</v>
      </c>
      <c r="K19" s="141">
        <v>27.385000000000002</v>
      </c>
      <c r="L19" s="141">
        <v>0</v>
      </c>
      <c r="M19" s="141">
        <v>0.02</v>
      </c>
      <c r="N19" s="141">
        <v>797.71799999999996</v>
      </c>
      <c r="O19" s="141">
        <v>318.65200000000004</v>
      </c>
      <c r="P19" s="141">
        <v>0</v>
      </c>
      <c r="Q19" s="141">
        <v>0.02</v>
      </c>
      <c r="R19" s="141">
        <v>0</v>
      </c>
      <c r="S19" s="141">
        <v>0</v>
      </c>
      <c r="T19" s="141">
        <v>318.65200000000004</v>
      </c>
      <c r="U19" s="141">
        <v>2535.5460000000003</v>
      </c>
    </row>
    <row r="20" spans="1:21" ht="38.25" customHeight="1" x14ac:dyDescent="0.35">
      <c r="A20" s="171">
        <v>8</v>
      </c>
      <c r="B20" s="172" t="s">
        <v>91</v>
      </c>
      <c r="C20" s="139">
        <v>639.5</v>
      </c>
      <c r="D20" s="139">
        <v>0.15</v>
      </c>
      <c r="E20" s="139">
        <v>7.29</v>
      </c>
      <c r="F20" s="139">
        <v>0</v>
      </c>
      <c r="G20" s="139">
        <v>0</v>
      </c>
      <c r="H20" s="139">
        <v>639.65</v>
      </c>
      <c r="I20" s="139">
        <v>389.05000000000007</v>
      </c>
      <c r="J20" s="139">
        <v>0.96</v>
      </c>
      <c r="K20" s="139">
        <v>19.05</v>
      </c>
      <c r="L20" s="139">
        <v>0</v>
      </c>
      <c r="M20" s="139">
        <v>0</v>
      </c>
      <c r="N20" s="139">
        <v>390.01000000000005</v>
      </c>
      <c r="O20" s="139">
        <v>40.220000000000006</v>
      </c>
      <c r="P20" s="139">
        <v>0</v>
      </c>
      <c r="Q20" s="139">
        <v>0.03</v>
      </c>
      <c r="R20" s="139">
        <v>0</v>
      </c>
      <c r="S20" s="139">
        <v>0</v>
      </c>
      <c r="T20" s="139">
        <v>40.220000000000006</v>
      </c>
      <c r="U20" s="139">
        <v>1069.8800000000001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387.94299999999998</v>
      </c>
      <c r="J21" s="139">
        <v>0.56000000000000005</v>
      </c>
      <c r="K21" s="139">
        <v>23.290000000000003</v>
      </c>
      <c r="L21" s="139">
        <v>0</v>
      </c>
      <c r="M21" s="139">
        <v>0</v>
      </c>
      <c r="N21" s="139">
        <v>388.50299999999999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426.983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0.18</v>
      </c>
      <c r="F22" s="139">
        <v>0</v>
      </c>
      <c r="G22" s="139">
        <v>102.25999999999999</v>
      </c>
      <c r="H22" s="139">
        <v>180.71000000000004</v>
      </c>
      <c r="I22" s="139">
        <v>352.47499999999997</v>
      </c>
      <c r="J22" s="139">
        <v>0.99</v>
      </c>
      <c r="K22" s="139">
        <v>210.56500000000003</v>
      </c>
      <c r="L22" s="139">
        <v>0</v>
      </c>
      <c r="M22" s="139">
        <v>0</v>
      </c>
      <c r="N22" s="139">
        <v>353.46499999999997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547.52499999999998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422.26999999999987</v>
      </c>
      <c r="D23" s="139">
        <v>2.5000000000000001E-2</v>
      </c>
      <c r="E23" s="139">
        <v>9.9649999999999999</v>
      </c>
      <c r="F23" s="139">
        <v>0</v>
      </c>
      <c r="G23" s="139">
        <v>0</v>
      </c>
      <c r="H23" s="139">
        <v>422.29499999999985</v>
      </c>
      <c r="I23" s="139">
        <v>76.599999999999994</v>
      </c>
      <c r="J23" s="139">
        <v>0.2</v>
      </c>
      <c r="K23" s="139">
        <v>4.4200000000000008</v>
      </c>
      <c r="L23" s="139">
        <v>0</v>
      </c>
      <c r="M23" s="139">
        <v>0</v>
      </c>
      <c r="N23" s="139">
        <v>76.8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521.5949999999998</v>
      </c>
    </row>
    <row r="24" spans="1:21" s="111" customFormat="1" ht="38.25" customHeight="1" x14ac:dyDescent="0.4">
      <c r="A24" s="206" t="s">
        <v>94</v>
      </c>
      <c r="B24" s="206"/>
      <c r="C24" s="141">
        <v>1261.3999999999999</v>
      </c>
      <c r="D24" s="141">
        <v>0.17499999999999999</v>
      </c>
      <c r="E24" s="141">
        <v>17.434999999999999</v>
      </c>
      <c r="F24" s="141">
        <v>0</v>
      </c>
      <c r="G24" s="141">
        <v>102.25999999999999</v>
      </c>
      <c r="H24" s="141">
        <v>1261.5749999999998</v>
      </c>
      <c r="I24" s="141">
        <v>1206.068</v>
      </c>
      <c r="J24" s="141">
        <v>2.71</v>
      </c>
      <c r="K24" s="141">
        <v>257.32500000000005</v>
      </c>
      <c r="L24" s="141">
        <v>0</v>
      </c>
      <c r="M24" s="141">
        <v>0</v>
      </c>
      <c r="N24" s="141">
        <v>1208.778</v>
      </c>
      <c r="O24" s="141">
        <v>95.63</v>
      </c>
      <c r="P24" s="141">
        <v>0</v>
      </c>
      <c r="Q24" s="141">
        <v>0.03</v>
      </c>
      <c r="R24" s="141">
        <v>0</v>
      </c>
      <c r="S24" s="141">
        <v>0</v>
      </c>
      <c r="T24" s="141">
        <v>95.63</v>
      </c>
      <c r="U24" s="141">
        <v>2565.9829999999997</v>
      </c>
    </row>
    <row r="25" spans="1:21" s="145" customFormat="1" ht="38.25" customHeight="1" x14ac:dyDescent="0.4">
      <c r="A25" s="220" t="s">
        <v>95</v>
      </c>
      <c r="B25" s="221"/>
      <c r="C25" s="141">
        <v>5613.2209999999995</v>
      </c>
      <c r="D25" s="141">
        <v>0.29499999999999998</v>
      </c>
      <c r="E25" s="141">
        <v>51.798000000000002</v>
      </c>
      <c r="F25" s="141">
        <v>0</v>
      </c>
      <c r="G25" s="141">
        <v>348.04999999999995</v>
      </c>
      <c r="H25" s="141">
        <v>5613.5159999999996</v>
      </c>
      <c r="I25" s="141">
        <v>5700.0529999999999</v>
      </c>
      <c r="J25" s="141">
        <v>23.640999999999998</v>
      </c>
      <c r="K25" s="141">
        <v>740.74299999999994</v>
      </c>
      <c r="L25" s="141">
        <v>0</v>
      </c>
      <c r="M25" s="141">
        <v>0.02</v>
      </c>
      <c r="N25" s="141">
        <v>5723.6939999999995</v>
      </c>
      <c r="O25" s="141">
        <v>652.12199999999996</v>
      </c>
      <c r="P25" s="141">
        <v>0</v>
      </c>
      <c r="Q25" s="141">
        <v>2.2999999999999998</v>
      </c>
      <c r="R25" s="141">
        <v>0</v>
      </c>
      <c r="S25" s="141">
        <v>0.05</v>
      </c>
      <c r="T25" s="141">
        <v>652.12199999999996</v>
      </c>
      <c r="U25" s="141">
        <v>11989.331999999999</v>
      </c>
    </row>
    <row r="26" spans="1:21" ht="38.25" customHeight="1" x14ac:dyDescent="0.35">
      <c r="A26" s="171">
        <v>15</v>
      </c>
      <c r="B26" s="172" t="s">
        <v>96</v>
      </c>
      <c r="C26" s="139">
        <v>7382.3999999999987</v>
      </c>
      <c r="D26" s="139">
        <v>18.247</v>
      </c>
      <c r="E26" s="139">
        <v>239.36699999999996</v>
      </c>
      <c r="F26" s="139">
        <v>0</v>
      </c>
      <c r="G26" s="139">
        <v>0</v>
      </c>
      <c r="H26" s="139">
        <v>7400.646999999999</v>
      </c>
      <c r="I26" s="139">
        <v>59.050000000000004</v>
      </c>
      <c r="J26" s="139">
        <v>0</v>
      </c>
      <c r="K26" s="139">
        <v>0.31000000000000005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7460.7169999999996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5457.6700000000019</v>
      </c>
      <c r="D27" s="139">
        <v>10.83</v>
      </c>
      <c r="E27" s="139">
        <v>439.28</v>
      </c>
      <c r="F27" s="139">
        <v>0</v>
      </c>
      <c r="G27" s="139">
        <v>0</v>
      </c>
      <c r="H27" s="139">
        <v>5468.5000000000018</v>
      </c>
      <c r="I27" s="139">
        <v>554.61800000000005</v>
      </c>
      <c r="J27" s="139">
        <v>1.38</v>
      </c>
      <c r="K27" s="139">
        <v>25.59</v>
      </c>
      <c r="L27" s="139">
        <v>0</v>
      </c>
      <c r="M27" s="139">
        <v>0</v>
      </c>
      <c r="N27" s="139">
        <v>555.99800000000005</v>
      </c>
      <c r="O27" s="139">
        <v>16.920000000000002</v>
      </c>
      <c r="P27" s="139">
        <v>0</v>
      </c>
      <c r="Q27" s="139">
        <v>12.71</v>
      </c>
      <c r="R27" s="139">
        <v>0</v>
      </c>
      <c r="S27" s="139">
        <v>0</v>
      </c>
      <c r="T27" s="139">
        <v>16.920000000000002</v>
      </c>
      <c r="U27" s="139">
        <v>6041.4180000000015</v>
      </c>
    </row>
    <row r="28" spans="1:21" s="111" customFormat="1" ht="38.25" customHeight="1" x14ac:dyDescent="0.4">
      <c r="A28" s="206" t="s">
        <v>98</v>
      </c>
      <c r="B28" s="206"/>
      <c r="C28" s="141">
        <v>12840.07</v>
      </c>
      <c r="D28" s="141">
        <v>29.076999999999998</v>
      </c>
      <c r="E28" s="141">
        <v>678.64699999999993</v>
      </c>
      <c r="F28" s="141">
        <v>0</v>
      </c>
      <c r="G28" s="141">
        <v>0</v>
      </c>
      <c r="H28" s="141">
        <v>12869.147000000001</v>
      </c>
      <c r="I28" s="141">
        <v>613.66800000000001</v>
      </c>
      <c r="J28" s="141">
        <v>1.38</v>
      </c>
      <c r="K28" s="141">
        <v>25.9</v>
      </c>
      <c r="L28" s="141">
        <v>0</v>
      </c>
      <c r="M28" s="141">
        <v>0</v>
      </c>
      <c r="N28" s="141">
        <v>615.048</v>
      </c>
      <c r="O28" s="141">
        <v>17.940000000000001</v>
      </c>
      <c r="P28" s="141">
        <v>0</v>
      </c>
      <c r="Q28" s="141">
        <v>12.71</v>
      </c>
      <c r="R28" s="141">
        <v>0</v>
      </c>
      <c r="S28" s="141">
        <v>0</v>
      </c>
      <c r="T28" s="141">
        <v>17.940000000000001</v>
      </c>
      <c r="U28" s="141">
        <v>13502.135000000002</v>
      </c>
    </row>
    <row r="29" spans="1:21" ht="38.25" customHeight="1" x14ac:dyDescent="0.35">
      <c r="A29" s="171">
        <v>17</v>
      </c>
      <c r="B29" s="172" t="s">
        <v>99</v>
      </c>
      <c r="C29" s="139">
        <v>4366.7870000000003</v>
      </c>
      <c r="D29" s="139">
        <v>16.29</v>
      </c>
      <c r="E29" s="139">
        <v>734.95999999999992</v>
      </c>
      <c r="F29" s="139">
        <v>0</v>
      </c>
      <c r="G29" s="139">
        <v>0</v>
      </c>
      <c r="H29" s="139">
        <v>4383.0770000000002</v>
      </c>
      <c r="I29" s="139">
        <v>96.66</v>
      </c>
      <c r="J29" s="139">
        <v>0</v>
      </c>
      <c r="K29" s="139">
        <v>9.52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4537.4570000000003</v>
      </c>
    </row>
    <row r="30" spans="1:21" ht="38.25" customHeight="1" x14ac:dyDescent="0.35">
      <c r="A30" s="171">
        <v>18</v>
      </c>
      <c r="B30" s="172" t="s">
        <v>100</v>
      </c>
      <c r="C30" s="139">
        <v>399.4319999999999</v>
      </c>
      <c r="D30" s="139">
        <v>3.48</v>
      </c>
      <c r="E30" s="139">
        <v>45.309999999999995</v>
      </c>
      <c r="F30" s="139">
        <v>0</v>
      </c>
      <c r="G30" s="139">
        <v>0</v>
      </c>
      <c r="H30" s="139">
        <v>402.91199999999992</v>
      </c>
      <c r="I30" s="139">
        <v>21.497</v>
      </c>
      <c r="J30" s="139">
        <v>0</v>
      </c>
      <c r="K30" s="139">
        <v>1.4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424.45899999999995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4223.1610000000001</v>
      </c>
      <c r="D31" s="139">
        <v>0.39</v>
      </c>
      <c r="E31" s="139">
        <v>42.349999999999994</v>
      </c>
      <c r="F31" s="139">
        <v>0</v>
      </c>
      <c r="G31" s="139">
        <v>0</v>
      </c>
      <c r="H31" s="139">
        <v>4223.5510000000004</v>
      </c>
      <c r="I31" s="139">
        <v>100.31000000000002</v>
      </c>
      <c r="J31" s="139">
        <v>0</v>
      </c>
      <c r="K31" s="139">
        <v>0</v>
      </c>
      <c r="L31" s="139">
        <v>0</v>
      </c>
      <c r="M31" s="139">
        <v>0</v>
      </c>
      <c r="N31" s="139">
        <v>100.31000000000002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4482.2110000000011</v>
      </c>
    </row>
    <row r="32" spans="1:21" ht="38.25" customHeight="1" x14ac:dyDescent="0.35">
      <c r="A32" s="171">
        <v>20</v>
      </c>
      <c r="B32" s="172" t="s">
        <v>102</v>
      </c>
      <c r="C32" s="139">
        <v>2575.2408</v>
      </c>
      <c r="D32" s="139">
        <v>2.0750000000000002</v>
      </c>
      <c r="E32" s="139">
        <v>61.007000000000005</v>
      </c>
      <c r="F32" s="139">
        <v>0</v>
      </c>
      <c r="G32" s="139">
        <v>0</v>
      </c>
      <c r="H32" s="139">
        <v>2577.3157999999999</v>
      </c>
      <c r="I32" s="139">
        <v>181.34900000000005</v>
      </c>
      <c r="J32" s="139">
        <v>0.71199999999999997</v>
      </c>
      <c r="K32" s="139">
        <v>23.512</v>
      </c>
      <c r="L32" s="139">
        <v>0</v>
      </c>
      <c r="M32" s="139">
        <v>0</v>
      </c>
      <c r="N32" s="139">
        <v>182.06100000000004</v>
      </c>
      <c r="O32" s="139">
        <v>20.465</v>
      </c>
      <c r="P32" s="139">
        <v>0.32</v>
      </c>
      <c r="Q32" s="139">
        <v>0.63500000000000001</v>
      </c>
      <c r="R32" s="139">
        <v>0</v>
      </c>
      <c r="S32" s="139">
        <v>0</v>
      </c>
      <c r="T32" s="139">
        <v>20.785</v>
      </c>
      <c r="U32" s="139">
        <v>2780.1617999999999</v>
      </c>
    </row>
    <row r="33" spans="1:21" s="111" customFormat="1" ht="38.25" customHeight="1" x14ac:dyDescent="0.4">
      <c r="A33" s="206" t="s">
        <v>99</v>
      </c>
      <c r="B33" s="206"/>
      <c r="C33" s="141">
        <v>11564.620800000001</v>
      </c>
      <c r="D33" s="141">
        <v>22.234999999999999</v>
      </c>
      <c r="E33" s="141">
        <v>883.62699999999995</v>
      </c>
      <c r="F33" s="141">
        <v>0</v>
      </c>
      <c r="G33" s="141">
        <v>0</v>
      </c>
      <c r="H33" s="141">
        <v>11586.855800000001</v>
      </c>
      <c r="I33" s="141">
        <v>399.81600000000003</v>
      </c>
      <c r="J33" s="141">
        <v>0.71199999999999997</v>
      </c>
      <c r="K33" s="141">
        <v>34.432000000000002</v>
      </c>
      <c r="L33" s="141">
        <v>0</v>
      </c>
      <c r="M33" s="141">
        <v>0</v>
      </c>
      <c r="N33" s="141">
        <v>400.52800000000002</v>
      </c>
      <c r="O33" s="141">
        <v>236.58500000000001</v>
      </c>
      <c r="P33" s="141">
        <v>0.32</v>
      </c>
      <c r="Q33" s="141">
        <v>0.63500000000000001</v>
      </c>
      <c r="R33" s="141">
        <v>0</v>
      </c>
      <c r="S33" s="141">
        <v>0</v>
      </c>
      <c r="T33" s="141">
        <v>236.905</v>
      </c>
      <c r="U33" s="141">
        <v>12224.2888</v>
      </c>
    </row>
    <row r="34" spans="1:21" ht="38.25" customHeight="1" x14ac:dyDescent="0.35">
      <c r="A34" s="171">
        <v>21</v>
      </c>
      <c r="B34" s="172" t="s">
        <v>103</v>
      </c>
      <c r="C34" s="139">
        <v>4371.1800000000012</v>
      </c>
      <c r="D34" s="139">
        <v>1.1100000000000001</v>
      </c>
      <c r="E34" s="139">
        <v>228.41000000000003</v>
      </c>
      <c r="F34" s="139">
        <v>0</v>
      </c>
      <c r="G34" s="139">
        <v>0</v>
      </c>
      <c r="H34" s="139">
        <v>4372.2900000000009</v>
      </c>
      <c r="I34" s="139">
        <v>9.4</v>
      </c>
      <c r="J34" s="139">
        <v>0</v>
      </c>
      <c r="K34" s="139">
        <v>1.8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4381.6900000000005</v>
      </c>
    </row>
    <row r="35" spans="1:21" ht="38.25" customHeight="1" x14ac:dyDescent="0.35">
      <c r="A35" s="171">
        <v>22</v>
      </c>
      <c r="B35" s="172" t="s">
        <v>104</v>
      </c>
      <c r="C35" s="139">
        <v>5871.3099999999977</v>
      </c>
      <c r="D35" s="139">
        <v>23.81</v>
      </c>
      <c r="E35" s="139">
        <v>252.54999999999998</v>
      </c>
      <c r="F35" s="139">
        <v>8.5</v>
      </c>
      <c r="G35" s="139">
        <v>24.7</v>
      </c>
      <c r="H35" s="139">
        <v>5886.6199999999981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5890.6499999999978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2887.22</v>
      </c>
      <c r="D36" s="139">
        <v>47.95</v>
      </c>
      <c r="E36" s="139">
        <v>231.92999999999995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4686.2799999999988</v>
      </c>
      <c r="D37" s="139">
        <v>15.16</v>
      </c>
      <c r="E37" s="139">
        <v>69.98</v>
      </c>
      <c r="F37" s="139">
        <v>0</v>
      </c>
      <c r="G37" s="139">
        <v>0</v>
      </c>
      <c r="H37" s="139">
        <v>4701.4399999999987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4709.3999999999987</v>
      </c>
    </row>
    <row r="38" spans="1:21" s="111" customFormat="1" ht="38.25" customHeight="1" x14ac:dyDescent="0.4">
      <c r="A38" s="206" t="s">
        <v>107</v>
      </c>
      <c r="B38" s="206"/>
      <c r="C38" s="141">
        <v>17815.989999999998</v>
      </c>
      <c r="D38" s="141">
        <v>88.03</v>
      </c>
      <c r="E38" s="141">
        <v>782.87</v>
      </c>
      <c r="F38" s="141">
        <v>8.5</v>
      </c>
      <c r="G38" s="141">
        <v>24.7</v>
      </c>
      <c r="H38" s="141">
        <v>17895.519999999997</v>
      </c>
      <c r="I38" s="141">
        <v>175.97000000000003</v>
      </c>
      <c r="J38" s="141">
        <v>0</v>
      </c>
      <c r="K38" s="141">
        <v>1.8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18074.759999999995</v>
      </c>
    </row>
    <row r="39" spans="1:21" s="145" customFormat="1" ht="38.25" customHeight="1" x14ac:dyDescent="0.4">
      <c r="A39" s="207" t="s">
        <v>108</v>
      </c>
      <c r="B39" s="207"/>
      <c r="C39" s="141">
        <v>42220.680800000002</v>
      </c>
      <c r="D39" s="141">
        <v>139.34199999999998</v>
      </c>
      <c r="E39" s="141">
        <v>2345.1439999999998</v>
      </c>
      <c r="F39" s="141">
        <v>8.5</v>
      </c>
      <c r="G39" s="141">
        <v>24.7</v>
      </c>
      <c r="H39" s="141">
        <v>42351.522799999999</v>
      </c>
      <c r="I39" s="141">
        <v>1189.4540000000002</v>
      </c>
      <c r="J39" s="141">
        <v>2.0919999999999996</v>
      </c>
      <c r="K39" s="141">
        <v>62.131999999999998</v>
      </c>
      <c r="L39" s="141">
        <v>0</v>
      </c>
      <c r="M39" s="141">
        <v>0</v>
      </c>
      <c r="N39" s="141">
        <v>1191.5460000000003</v>
      </c>
      <c r="O39" s="141">
        <v>257.79500000000002</v>
      </c>
      <c r="P39" s="141">
        <v>0.32</v>
      </c>
      <c r="Q39" s="141">
        <v>13.345000000000001</v>
      </c>
      <c r="R39" s="141">
        <v>0</v>
      </c>
      <c r="S39" s="141">
        <v>0</v>
      </c>
      <c r="T39" s="141">
        <v>258.11500000000001</v>
      </c>
      <c r="U39" s="141">
        <v>43801.183799999999</v>
      </c>
    </row>
    <row r="40" spans="1:21" ht="38.25" customHeight="1" x14ac:dyDescent="0.35">
      <c r="A40" s="171">
        <v>25</v>
      </c>
      <c r="B40" s="172" t="s">
        <v>109</v>
      </c>
      <c r="C40" s="139">
        <v>10988.179999999997</v>
      </c>
      <c r="D40" s="139">
        <v>6.68</v>
      </c>
      <c r="E40" s="139">
        <v>396.14</v>
      </c>
      <c r="F40" s="139">
        <v>0</v>
      </c>
      <c r="G40" s="139">
        <v>0</v>
      </c>
      <c r="H40" s="139">
        <v>10994.859999999997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10994.859999999997</v>
      </c>
    </row>
    <row r="41" spans="1:21" ht="38.25" customHeight="1" x14ac:dyDescent="0.35">
      <c r="A41" s="171">
        <v>26</v>
      </c>
      <c r="B41" s="172" t="s">
        <v>110</v>
      </c>
      <c r="C41" s="139">
        <v>7064.8159999999953</v>
      </c>
      <c r="D41" s="139">
        <v>6.87</v>
      </c>
      <c r="E41" s="139">
        <v>70.040000000000006</v>
      </c>
      <c r="F41" s="139">
        <v>0</v>
      </c>
      <c r="G41" s="139">
        <v>0</v>
      </c>
      <c r="H41" s="139">
        <v>7071.6859999999951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7071.6859999999951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13469.605999999996</v>
      </c>
      <c r="D42" s="139">
        <v>44.51</v>
      </c>
      <c r="E42" s="139">
        <v>250.09999999999997</v>
      </c>
      <c r="F42" s="139">
        <v>0</v>
      </c>
      <c r="G42" s="139">
        <v>0</v>
      </c>
      <c r="H42" s="139">
        <v>13514.115999999996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13514.115999999996</v>
      </c>
    </row>
    <row r="43" spans="1:21" ht="38.25" customHeight="1" x14ac:dyDescent="0.35">
      <c r="A43" s="171">
        <v>28</v>
      </c>
      <c r="B43" s="172" t="s">
        <v>112</v>
      </c>
      <c r="C43" s="139">
        <v>962.36800000000017</v>
      </c>
      <c r="D43" s="139">
        <v>9.2100000000000009</v>
      </c>
      <c r="E43" s="139">
        <v>248.61</v>
      </c>
      <c r="F43" s="139">
        <v>0</v>
      </c>
      <c r="G43" s="139">
        <v>0</v>
      </c>
      <c r="H43" s="139">
        <v>971.5780000000002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971.5780000000002</v>
      </c>
    </row>
    <row r="44" spans="1:21" s="111" customFormat="1" ht="38.25" customHeight="1" x14ac:dyDescent="0.4">
      <c r="A44" s="206" t="s">
        <v>109</v>
      </c>
      <c r="B44" s="206"/>
      <c r="C44" s="141">
        <v>32484.969999999987</v>
      </c>
      <c r="D44" s="141">
        <v>67.27000000000001</v>
      </c>
      <c r="E44" s="141">
        <v>964.89</v>
      </c>
      <c r="F44" s="141">
        <v>0</v>
      </c>
      <c r="G44" s="141">
        <v>0</v>
      </c>
      <c r="H44" s="141">
        <v>32552.239999999991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32552.239999999991</v>
      </c>
    </row>
    <row r="45" spans="1:21" ht="38.25" customHeight="1" x14ac:dyDescent="0.35">
      <c r="A45" s="171">
        <v>29</v>
      </c>
      <c r="B45" s="172" t="s">
        <v>113</v>
      </c>
      <c r="C45" s="139">
        <v>8039.3221000000012</v>
      </c>
      <c r="D45" s="139">
        <v>9.1199999999999992</v>
      </c>
      <c r="E45" s="139">
        <v>217.19000000000003</v>
      </c>
      <c r="F45" s="139">
        <v>0</v>
      </c>
      <c r="G45" s="139">
        <v>0</v>
      </c>
      <c r="H45" s="139">
        <v>8048.4421000000011</v>
      </c>
      <c r="I45" s="139">
        <v>0.81</v>
      </c>
      <c r="J45" s="139">
        <v>0.05</v>
      </c>
      <c r="K45" s="139">
        <v>0.16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8063.7321000000011</v>
      </c>
    </row>
    <row r="46" spans="1:21" ht="38.25" customHeight="1" x14ac:dyDescent="0.35">
      <c r="A46" s="171">
        <v>30</v>
      </c>
      <c r="B46" s="172" t="s">
        <v>114</v>
      </c>
      <c r="C46" s="139">
        <v>7647.4550000000008</v>
      </c>
      <c r="D46" s="139">
        <v>19.670000000000002</v>
      </c>
      <c r="E46" s="139">
        <v>507.27000000000004</v>
      </c>
      <c r="F46" s="139">
        <v>0</v>
      </c>
      <c r="G46" s="139">
        <v>0</v>
      </c>
      <c r="H46" s="139">
        <v>7667.1250000000009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7668.0850000000009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8379.18</v>
      </c>
      <c r="D47" s="139">
        <v>19.25</v>
      </c>
      <c r="E47" s="139">
        <v>480.7</v>
      </c>
      <c r="F47" s="139">
        <v>0</v>
      </c>
      <c r="G47" s="139">
        <v>0</v>
      </c>
      <c r="H47" s="139">
        <v>8398.43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8405.35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7487.83</v>
      </c>
      <c r="D48" s="139">
        <v>14.2</v>
      </c>
      <c r="E48" s="139">
        <v>329.37000000000006</v>
      </c>
      <c r="F48" s="139">
        <v>0</v>
      </c>
      <c r="G48" s="139">
        <v>0</v>
      </c>
      <c r="H48" s="139">
        <v>7502.03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7502.5349999999999</v>
      </c>
    </row>
    <row r="49" spans="1:21" s="111" customFormat="1" ht="38.25" customHeight="1" x14ac:dyDescent="0.4">
      <c r="A49" s="206" t="s">
        <v>117</v>
      </c>
      <c r="B49" s="206"/>
      <c r="C49" s="141">
        <v>31553.787100000001</v>
      </c>
      <c r="D49" s="141">
        <v>62.239999999999995</v>
      </c>
      <c r="E49" s="141">
        <v>1534.5300000000002</v>
      </c>
      <c r="F49" s="141">
        <v>0</v>
      </c>
      <c r="G49" s="141">
        <v>0</v>
      </c>
      <c r="H49" s="141">
        <v>31616.027099999999</v>
      </c>
      <c r="I49" s="141">
        <v>9.1650000000000009</v>
      </c>
      <c r="J49" s="141">
        <v>0.05</v>
      </c>
      <c r="K49" s="141">
        <v>0.16</v>
      </c>
      <c r="L49" s="141">
        <v>0</v>
      </c>
      <c r="M49" s="141">
        <v>0</v>
      </c>
      <c r="N49" s="141">
        <v>9.2150000000000016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31639.702100000002</v>
      </c>
    </row>
    <row r="50" spans="1:21" s="145" customFormat="1" ht="38.25" customHeight="1" x14ac:dyDescent="0.4">
      <c r="A50" s="207" t="s">
        <v>118</v>
      </c>
      <c r="B50" s="207"/>
      <c r="C50" s="141">
        <v>64038.757099999988</v>
      </c>
      <c r="D50" s="141">
        <v>129.51</v>
      </c>
      <c r="E50" s="141">
        <v>2499.42</v>
      </c>
      <c r="F50" s="141">
        <v>0</v>
      </c>
      <c r="G50" s="141">
        <v>0</v>
      </c>
      <c r="H50" s="141">
        <v>64168.26709999999</v>
      </c>
      <c r="I50" s="141">
        <v>9.1650000000000009</v>
      </c>
      <c r="J50" s="141">
        <v>0.05</v>
      </c>
      <c r="K50" s="141">
        <v>0.16</v>
      </c>
      <c r="L50" s="141">
        <v>0</v>
      </c>
      <c r="M50" s="141">
        <v>0</v>
      </c>
      <c r="N50" s="141">
        <v>9.2150000000000016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64191.942099999993</v>
      </c>
    </row>
    <row r="51" spans="1:21" s="146" customFormat="1" ht="38.25" customHeight="1" x14ac:dyDescent="0.4">
      <c r="A51" s="219" t="s">
        <v>119</v>
      </c>
      <c r="B51" s="219"/>
      <c r="C51" s="141">
        <v>111872.65889999999</v>
      </c>
      <c r="D51" s="141">
        <v>269.14699999999999</v>
      </c>
      <c r="E51" s="141">
        <v>4896.3620000000001</v>
      </c>
      <c r="F51" s="141">
        <v>8.5</v>
      </c>
      <c r="G51" s="141">
        <v>372.74999999999994</v>
      </c>
      <c r="H51" s="141">
        <v>112133.30589999999</v>
      </c>
      <c r="I51" s="141">
        <v>6898.6720000000005</v>
      </c>
      <c r="J51" s="141">
        <v>25.782999999999998</v>
      </c>
      <c r="K51" s="141">
        <v>803.03499999999997</v>
      </c>
      <c r="L51" s="141">
        <v>0</v>
      </c>
      <c r="M51" s="141">
        <v>0.02</v>
      </c>
      <c r="N51" s="141">
        <v>6924.4550000000008</v>
      </c>
      <c r="O51" s="141">
        <v>924.37699999999995</v>
      </c>
      <c r="P51" s="141">
        <v>0.32</v>
      </c>
      <c r="Q51" s="141">
        <v>15.645</v>
      </c>
      <c r="R51" s="141">
        <v>0</v>
      </c>
      <c r="S51" s="141">
        <v>0.05</v>
      </c>
      <c r="T51" s="141">
        <v>924.69699999999989</v>
      </c>
      <c r="U51" s="141">
        <v>119982.45789999998</v>
      </c>
    </row>
    <row r="52" spans="1:21" s="111" customFormat="1" ht="24" customHeight="1" x14ac:dyDescent="0.4">
      <c r="A52" s="115"/>
      <c r="B52" s="11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</row>
    <row r="53" spans="1:21" s="111" customFormat="1" ht="19.5" customHeight="1" x14ac:dyDescent="0.4">
      <c r="A53" s="115"/>
      <c r="B53" s="11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15" customFormat="1" ht="24.75" hidden="1" customHeight="1" x14ac:dyDescent="0.4">
      <c r="B54" s="175"/>
      <c r="C54" s="198" t="s">
        <v>54</v>
      </c>
      <c r="D54" s="198"/>
      <c r="E54" s="198"/>
      <c r="F54" s="198"/>
      <c r="G54" s="198"/>
      <c r="H54" s="118"/>
      <c r="I54" s="175"/>
      <c r="J54" s="175">
        <f>D51+J51+P51-F51-L51-R51</f>
        <v>286.75</v>
      </c>
      <c r="K54" s="175"/>
      <c r="L54" s="175"/>
      <c r="M54" s="175"/>
      <c r="N54" s="175"/>
      <c r="R54" s="175"/>
      <c r="U54" s="175"/>
    </row>
    <row r="55" spans="1:21" s="115" customFormat="1" ht="30" hidden="1" customHeight="1" x14ac:dyDescent="0.35">
      <c r="B55" s="175"/>
      <c r="C55" s="198" t="s">
        <v>55</v>
      </c>
      <c r="D55" s="198"/>
      <c r="E55" s="198"/>
      <c r="F55" s="198"/>
      <c r="G55" s="198"/>
      <c r="H55" s="119"/>
      <c r="I55" s="175"/>
      <c r="J55" s="175">
        <f>E51+K51+Q51-G51-M51-S51</f>
        <v>5342.2219999999998</v>
      </c>
      <c r="K55" s="175"/>
      <c r="L55" s="175"/>
      <c r="M55" s="175"/>
      <c r="N55" s="175"/>
      <c r="R55" s="175"/>
      <c r="T55" s="175"/>
    </row>
    <row r="56" spans="1:21" ht="33" hidden="1" customHeight="1" x14ac:dyDescent="0.5">
      <c r="C56" s="198" t="s">
        <v>56</v>
      </c>
      <c r="D56" s="198"/>
      <c r="E56" s="198"/>
      <c r="F56" s="198"/>
      <c r="G56" s="198"/>
      <c r="H56" s="119"/>
      <c r="I56" s="121"/>
      <c r="J56" s="175">
        <f>H51+N51+T51</f>
        <v>119982.45789999999</v>
      </c>
      <c r="K56" s="119"/>
      <c r="L56" s="119"/>
      <c r="M56" s="142" t="e">
        <f>#REF!+'March-2021'!J54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5"/>
      <c r="E57" s="175"/>
      <c r="F57" s="175"/>
      <c r="G57" s="175"/>
      <c r="H57" s="119"/>
      <c r="I57" s="121"/>
      <c r="J57" s="175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5"/>
      <c r="E58" s="175"/>
      <c r="F58" s="175"/>
      <c r="G58" s="175"/>
      <c r="H58" s="119"/>
      <c r="I58" s="121"/>
      <c r="J58" s="175"/>
      <c r="K58" s="119"/>
      <c r="L58" s="119"/>
      <c r="M58" s="142" t="e">
        <f>#REF!+'March-2021'!J54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18" t="s">
        <v>57</v>
      </c>
      <c r="C59" s="218"/>
      <c r="D59" s="218"/>
      <c r="E59" s="218"/>
      <c r="F59" s="218"/>
      <c r="G59" s="153"/>
      <c r="H59" s="154"/>
      <c r="I59" s="155"/>
      <c r="J59" s="223"/>
      <c r="K59" s="222"/>
      <c r="L59" s="222"/>
      <c r="M59" s="169" t="e">
        <f>#REF!+'March-2021'!J54</f>
        <v>#REF!</v>
      </c>
      <c r="N59" s="154"/>
      <c r="O59" s="154"/>
      <c r="P59" s="178"/>
      <c r="Q59" s="218" t="s">
        <v>58</v>
      </c>
      <c r="R59" s="218"/>
      <c r="S59" s="218"/>
      <c r="T59" s="218"/>
      <c r="U59" s="218"/>
    </row>
    <row r="60" spans="1:21" s="152" customFormat="1" ht="37.5" hidden="1" customHeight="1" x14ac:dyDescent="0.45">
      <c r="B60" s="218" t="s">
        <v>59</v>
      </c>
      <c r="C60" s="218"/>
      <c r="D60" s="218"/>
      <c r="E60" s="218"/>
      <c r="F60" s="218"/>
      <c r="G60" s="154"/>
      <c r="H60" s="153"/>
      <c r="I60" s="156"/>
      <c r="J60" s="157"/>
      <c r="K60" s="177"/>
      <c r="L60" s="157"/>
      <c r="M60" s="154"/>
      <c r="N60" s="153"/>
      <c r="O60" s="154"/>
      <c r="P60" s="178"/>
      <c r="Q60" s="218" t="s">
        <v>59</v>
      </c>
      <c r="R60" s="218"/>
      <c r="S60" s="218"/>
      <c r="T60" s="218"/>
      <c r="U60" s="218"/>
    </row>
    <row r="61" spans="1:21" s="152" customFormat="1" ht="37.5" hidden="1" customHeight="1" x14ac:dyDescent="0.45">
      <c r="I61" s="158"/>
      <c r="J61" s="222" t="s">
        <v>61</v>
      </c>
      <c r="K61" s="222"/>
      <c r="L61" s="222"/>
      <c r="M61" s="159" t="e">
        <f>#REF!+'March-2021'!J54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#REF!+'March-2021'!J54</f>
        <v>#REF!</v>
      </c>
      <c r="I62" s="158"/>
      <c r="J62" s="222" t="s">
        <v>62</v>
      </c>
      <c r="K62" s="222"/>
      <c r="L62" s="222"/>
      <c r="M62" s="159" t="e">
        <f>#REF!+'March-2021'!J54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3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08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54" customHeight="1" x14ac:dyDescent="0.35">
      <c r="A2" s="210" t="s">
        <v>133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32.25" customHeight="1" x14ac:dyDescent="0.3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108" customFormat="1" ht="43.5" customHeight="1" x14ac:dyDescent="0.25">
      <c r="A4" s="212" t="s">
        <v>122</v>
      </c>
      <c r="B4" s="215" t="s">
        <v>121</v>
      </c>
      <c r="C4" s="193" t="s">
        <v>131</v>
      </c>
      <c r="D4" s="196"/>
      <c r="E4" s="196"/>
      <c r="F4" s="196"/>
      <c r="G4" s="196"/>
      <c r="H4" s="196"/>
      <c r="I4" s="193" t="s">
        <v>130</v>
      </c>
      <c r="J4" s="196"/>
      <c r="K4" s="196"/>
      <c r="L4" s="196"/>
      <c r="M4" s="196"/>
      <c r="N4" s="196"/>
      <c r="O4" s="193" t="s">
        <v>129</v>
      </c>
      <c r="P4" s="196"/>
      <c r="Q4" s="196"/>
      <c r="R4" s="196"/>
      <c r="S4" s="196"/>
      <c r="T4" s="196"/>
      <c r="U4" s="180"/>
    </row>
    <row r="5" spans="1:21" s="108" customFormat="1" ht="54.75" customHeight="1" x14ac:dyDescent="0.25">
      <c r="A5" s="214"/>
      <c r="B5" s="216"/>
      <c r="C5" s="202" t="s">
        <v>6</v>
      </c>
      <c r="D5" s="204" t="s">
        <v>127</v>
      </c>
      <c r="E5" s="205"/>
      <c r="F5" s="204" t="s">
        <v>126</v>
      </c>
      <c r="G5" s="205"/>
      <c r="H5" s="202" t="s">
        <v>9</v>
      </c>
      <c r="I5" s="202" t="s">
        <v>6</v>
      </c>
      <c r="J5" s="204" t="s">
        <v>127</v>
      </c>
      <c r="K5" s="205"/>
      <c r="L5" s="204" t="s">
        <v>126</v>
      </c>
      <c r="M5" s="205"/>
      <c r="N5" s="202" t="s">
        <v>9</v>
      </c>
      <c r="O5" s="202" t="s">
        <v>6</v>
      </c>
      <c r="P5" s="204" t="s">
        <v>127</v>
      </c>
      <c r="Q5" s="205"/>
      <c r="R5" s="204" t="s">
        <v>126</v>
      </c>
      <c r="S5" s="205"/>
      <c r="T5" s="202" t="s">
        <v>9</v>
      </c>
      <c r="U5" s="215" t="s">
        <v>128</v>
      </c>
    </row>
    <row r="6" spans="1:21" s="108" customFormat="1" ht="38.25" customHeight="1" x14ac:dyDescent="0.25">
      <c r="A6" s="214"/>
      <c r="B6" s="217"/>
      <c r="C6" s="203"/>
      <c r="D6" s="172" t="s">
        <v>124</v>
      </c>
      <c r="E6" s="172" t="s">
        <v>125</v>
      </c>
      <c r="F6" s="172" t="s">
        <v>124</v>
      </c>
      <c r="G6" s="172" t="s">
        <v>125</v>
      </c>
      <c r="H6" s="203"/>
      <c r="I6" s="203"/>
      <c r="J6" s="172" t="s">
        <v>124</v>
      </c>
      <c r="K6" s="172" t="s">
        <v>125</v>
      </c>
      <c r="L6" s="172" t="s">
        <v>124</v>
      </c>
      <c r="M6" s="172" t="s">
        <v>125</v>
      </c>
      <c r="N6" s="203"/>
      <c r="O6" s="203"/>
      <c r="P6" s="172" t="s">
        <v>124</v>
      </c>
      <c r="Q6" s="172" t="s">
        <v>125</v>
      </c>
      <c r="R6" s="172" t="s">
        <v>124</v>
      </c>
      <c r="S6" s="172" t="s">
        <v>125</v>
      </c>
      <c r="T6" s="203"/>
      <c r="U6" s="21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0</v>
      </c>
      <c r="G7" s="139">
        <v>0</v>
      </c>
      <c r="H7" s="139">
        <v>459.88999999999987</v>
      </c>
      <c r="I7" s="139">
        <v>551.05499999999984</v>
      </c>
      <c r="J7" s="139">
        <v>3.7890000000000001</v>
      </c>
      <c r="K7" s="139">
        <v>3.7890000000000001</v>
      </c>
      <c r="L7" s="139">
        <v>0</v>
      </c>
      <c r="M7" s="139">
        <v>0</v>
      </c>
      <c r="N7" s="139">
        <v>554.84399999999982</v>
      </c>
      <c r="O7" s="139">
        <v>70.100000000000009</v>
      </c>
      <c r="P7" s="139">
        <v>0</v>
      </c>
      <c r="Q7" s="139">
        <v>0</v>
      </c>
      <c r="R7" s="139">
        <v>0</v>
      </c>
      <c r="S7" s="139">
        <v>0</v>
      </c>
      <c r="T7" s="139">
        <v>70.100000000000009</v>
      </c>
      <c r="U7" s="139">
        <v>1084.8339999999996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78.67000000000003</v>
      </c>
      <c r="J8" s="139">
        <v>1.4049999999999998</v>
      </c>
      <c r="K8" s="139">
        <v>1.4049999999999998</v>
      </c>
      <c r="L8" s="139">
        <v>0</v>
      </c>
      <c r="M8" s="139">
        <v>0</v>
      </c>
      <c r="N8" s="139">
        <v>80.075000000000031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85.620000000000019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535.73800000000006</v>
      </c>
      <c r="J9" s="139">
        <v>2.27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480.39499999999992</v>
      </c>
      <c r="J10" s="139">
        <v>0.1</v>
      </c>
      <c r="K10" s="139">
        <v>0.1</v>
      </c>
      <c r="L10" s="139">
        <v>0</v>
      </c>
      <c r="M10" s="139">
        <v>0</v>
      </c>
      <c r="N10" s="139">
        <v>480.49499999999995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488.65499999999997</v>
      </c>
    </row>
    <row r="11" spans="1:21" s="111" customFormat="1" ht="38.25" customHeight="1" x14ac:dyDescent="0.4">
      <c r="A11" s="225" t="s">
        <v>82</v>
      </c>
      <c r="B11" s="226"/>
      <c r="C11" s="141">
        <v>781.34499999999991</v>
      </c>
      <c r="D11" s="141">
        <v>0</v>
      </c>
      <c r="E11" s="141">
        <v>0</v>
      </c>
      <c r="F11" s="141">
        <v>0</v>
      </c>
      <c r="G11" s="141">
        <v>0</v>
      </c>
      <c r="H11" s="141">
        <v>781.34499999999991</v>
      </c>
      <c r="I11" s="141">
        <v>1645.8579999999999</v>
      </c>
      <c r="J11" s="141">
        <v>7.5640000000000001</v>
      </c>
      <c r="K11" s="141">
        <v>7.5640000000000001</v>
      </c>
      <c r="L11" s="141">
        <v>0</v>
      </c>
      <c r="M11" s="141">
        <v>0</v>
      </c>
      <c r="N11" s="141">
        <v>1653.4219999999998</v>
      </c>
      <c r="O11" s="141">
        <v>115.92</v>
      </c>
      <c r="P11" s="141">
        <v>0</v>
      </c>
      <c r="Q11" s="141">
        <v>0</v>
      </c>
      <c r="R11" s="141">
        <v>0</v>
      </c>
      <c r="S11" s="141">
        <v>0</v>
      </c>
      <c r="T11" s="141">
        <v>115.92</v>
      </c>
      <c r="U11" s="141">
        <v>2550.6869999999999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0</v>
      </c>
      <c r="G12" s="139">
        <v>0</v>
      </c>
      <c r="H12" s="139">
        <v>558.03999999999962</v>
      </c>
      <c r="I12" s="139">
        <v>722.03999999999985</v>
      </c>
      <c r="J12" s="139">
        <v>1.0349999999999999</v>
      </c>
      <c r="K12" s="139">
        <v>1.0349999999999999</v>
      </c>
      <c r="L12" s="139">
        <v>0</v>
      </c>
      <c r="M12" s="139">
        <v>0</v>
      </c>
      <c r="N12" s="139">
        <v>723.07499999999982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1323.7949999999994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520.9000000000002</v>
      </c>
      <c r="J13" s="139">
        <v>0.54200000000000004</v>
      </c>
      <c r="K13" s="139">
        <v>0.54200000000000004</v>
      </c>
      <c r="L13" s="139">
        <v>0</v>
      </c>
      <c r="M13" s="139">
        <v>0</v>
      </c>
      <c r="N13" s="139">
        <v>521.44200000000023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858.55200000000036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828.4000000000002</v>
      </c>
      <c r="J14" s="139">
        <v>20.077999999999999</v>
      </c>
      <c r="K14" s="139">
        <v>20.077999999999999</v>
      </c>
      <c r="L14" s="139">
        <v>0</v>
      </c>
      <c r="M14" s="139">
        <v>0</v>
      </c>
      <c r="N14" s="139">
        <v>848.47800000000018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2183.9879999999994</v>
      </c>
    </row>
    <row r="15" spans="1:21" s="111" customFormat="1" ht="38.25" customHeight="1" x14ac:dyDescent="0.4">
      <c r="A15" s="225" t="s">
        <v>86</v>
      </c>
      <c r="B15" s="226"/>
      <c r="C15" s="141">
        <v>2151.4199999999992</v>
      </c>
      <c r="D15" s="141">
        <v>0</v>
      </c>
      <c r="E15" s="141">
        <v>0</v>
      </c>
      <c r="F15" s="141">
        <v>0</v>
      </c>
      <c r="G15" s="141">
        <v>0</v>
      </c>
      <c r="H15" s="141">
        <v>2151.4199999999992</v>
      </c>
      <c r="I15" s="141">
        <v>2071.34</v>
      </c>
      <c r="J15" s="141">
        <v>21.655000000000001</v>
      </c>
      <c r="K15" s="141">
        <v>21.655000000000001</v>
      </c>
      <c r="L15" s="141">
        <v>0</v>
      </c>
      <c r="M15" s="141">
        <v>0</v>
      </c>
      <c r="N15" s="141">
        <v>2092.9950000000003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4366.3349999999991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1024.7940000000003</v>
      </c>
      <c r="D16" s="139">
        <v>0.18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110.77099999999997</v>
      </c>
      <c r="J16" s="139">
        <v>0.42499999999999999</v>
      </c>
      <c r="K16" s="139">
        <v>0.42499999999999999</v>
      </c>
      <c r="L16" s="139">
        <v>0</v>
      </c>
      <c r="M16" s="139">
        <v>0</v>
      </c>
      <c r="N16" s="139">
        <v>111.19599999999997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1382.0720000000003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340.74000000000012</v>
      </c>
      <c r="J17" s="174">
        <v>0.37500000000000006</v>
      </c>
      <c r="K17" s="139">
        <v>0.37500000000000006</v>
      </c>
      <c r="L17" s="174">
        <v>0</v>
      </c>
      <c r="M17" s="139">
        <v>0</v>
      </c>
      <c r="N17" s="139">
        <v>341.11500000000012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589.31600000000003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346.20699999999999</v>
      </c>
      <c r="J18" s="139">
        <v>1.0150000000000001</v>
      </c>
      <c r="K18" s="139">
        <v>1.0150000000000001</v>
      </c>
      <c r="L18" s="139">
        <v>0</v>
      </c>
      <c r="M18" s="139">
        <v>0</v>
      </c>
      <c r="N18" s="139">
        <v>347.22199999999998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566.15300000000002</v>
      </c>
    </row>
    <row r="19" spans="1:21" s="111" customFormat="1" ht="38.25" customHeight="1" x14ac:dyDescent="0.4">
      <c r="A19" s="225" t="s">
        <v>89</v>
      </c>
      <c r="B19" s="226"/>
      <c r="C19" s="141">
        <v>1419.1760000000004</v>
      </c>
      <c r="D19" s="141">
        <v>0.18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797.71800000000007</v>
      </c>
      <c r="J19" s="141">
        <v>1.8150000000000002</v>
      </c>
      <c r="K19" s="141">
        <v>1.8150000000000002</v>
      </c>
      <c r="L19" s="141">
        <v>0</v>
      </c>
      <c r="M19" s="141">
        <v>0</v>
      </c>
      <c r="N19" s="141">
        <v>799.53300000000013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2537.5410000000002</v>
      </c>
    </row>
    <row r="20" spans="1:21" ht="38.25" customHeight="1" x14ac:dyDescent="0.35">
      <c r="A20" s="171">
        <v>8</v>
      </c>
      <c r="B20" s="172" t="s">
        <v>91</v>
      </c>
      <c r="C20" s="139">
        <v>639.65</v>
      </c>
      <c r="D20" s="139">
        <v>0.18</v>
      </c>
      <c r="E20" s="139">
        <v>0.18</v>
      </c>
      <c r="F20" s="139">
        <v>0</v>
      </c>
      <c r="G20" s="139">
        <v>0</v>
      </c>
      <c r="H20" s="139">
        <v>639.82999999999993</v>
      </c>
      <c r="I20" s="139">
        <v>390.01000000000005</v>
      </c>
      <c r="J20" s="139">
        <v>0.7</v>
      </c>
      <c r="K20" s="139">
        <v>0.7</v>
      </c>
      <c r="L20" s="139">
        <v>0</v>
      </c>
      <c r="M20" s="139">
        <v>0</v>
      </c>
      <c r="N20" s="139">
        <v>390.71000000000004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1070.76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0</v>
      </c>
      <c r="G21" s="139">
        <v>0</v>
      </c>
      <c r="H21" s="139">
        <v>18.919999999999995</v>
      </c>
      <c r="I21" s="139">
        <v>388.50299999999999</v>
      </c>
      <c r="J21" s="139">
        <v>0.56999999999999995</v>
      </c>
      <c r="K21" s="139">
        <v>0.56999999999999995</v>
      </c>
      <c r="L21" s="139">
        <v>0</v>
      </c>
      <c r="M21" s="139">
        <v>0</v>
      </c>
      <c r="N21" s="139">
        <v>389.07299999999998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427.553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353.46499999999997</v>
      </c>
      <c r="J22" s="139">
        <v>0.05</v>
      </c>
      <c r="K22" s="139">
        <v>0.05</v>
      </c>
      <c r="L22" s="139">
        <v>0</v>
      </c>
      <c r="M22" s="139">
        <v>0</v>
      </c>
      <c r="N22" s="139">
        <v>353.51499999999999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547.57500000000005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0</v>
      </c>
      <c r="E23" s="139">
        <v>0</v>
      </c>
      <c r="F23" s="139">
        <v>0</v>
      </c>
      <c r="G23" s="139">
        <v>0</v>
      </c>
      <c r="H23" s="139">
        <v>422.29499999999985</v>
      </c>
      <c r="I23" s="139">
        <v>76.8</v>
      </c>
      <c r="J23" s="139">
        <v>1.27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522.86499999999978</v>
      </c>
    </row>
    <row r="24" spans="1:21" s="111" customFormat="1" ht="38.25" customHeight="1" x14ac:dyDescent="0.4">
      <c r="A24" s="224" t="s">
        <v>94</v>
      </c>
      <c r="B24" s="224"/>
      <c r="C24" s="141">
        <v>1261.5749999999998</v>
      </c>
      <c r="D24" s="141">
        <v>0.18</v>
      </c>
      <c r="E24" s="141">
        <v>0.18</v>
      </c>
      <c r="F24" s="141">
        <v>0</v>
      </c>
      <c r="G24" s="141">
        <v>0</v>
      </c>
      <c r="H24" s="141">
        <v>1261.7549999999997</v>
      </c>
      <c r="I24" s="141">
        <v>1208.778</v>
      </c>
      <c r="J24" s="141">
        <v>2.59</v>
      </c>
      <c r="K24" s="141">
        <v>2.59</v>
      </c>
      <c r="L24" s="141">
        <v>0</v>
      </c>
      <c r="M24" s="141">
        <v>0</v>
      </c>
      <c r="N24" s="141">
        <v>1211.3679999999999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2568.7529999999997</v>
      </c>
    </row>
    <row r="25" spans="1:21" s="145" customFormat="1" ht="38.25" customHeight="1" x14ac:dyDescent="0.4">
      <c r="A25" s="227" t="s">
        <v>95</v>
      </c>
      <c r="B25" s="228"/>
      <c r="C25" s="141">
        <v>5613.5159999999996</v>
      </c>
      <c r="D25" s="141">
        <v>0.36</v>
      </c>
      <c r="E25" s="141">
        <v>0.36</v>
      </c>
      <c r="F25" s="141">
        <v>0</v>
      </c>
      <c r="G25" s="141">
        <v>0</v>
      </c>
      <c r="H25" s="141">
        <v>5613.8759999999993</v>
      </c>
      <c r="I25" s="141">
        <v>5723.6940000000004</v>
      </c>
      <c r="J25" s="141">
        <v>33.624000000000002</v>
      </c>
      <c r="K25" s="141">
        <v>33.624000000000002</v>
      </c>
      <c r="L25" s="141">
        <v>0</v>
      </c>
      <c r="M25" s="141">
        <v>0</v>
      </c>
      <c r="N25" s="141">
        <v>5757.3180000000002</v>
      </c>
      <c r="O25" s="141">
        <v>652.12199999999996</v>
      </c>
      <c r="P25" s="141">
        <v>0</v>
      </c>
      <c r="Q25" s="141">
        <v>0</v>
      </c>
      <c r="R25" s="141">
        <v>0</v>
      </c>
      <c r="S25" s="141">
        <v>0</v>
      </c>
      <c r="T25" s="141">
        <v>652.12199999999996</v>
      </c>
      <c r="U25" s="141">
        <v>12023.315999999999</v>
      </c>
    </row>
    <row r="26" spans="1:21" ht="38.25" customHeight="1" x14ac:dyDescent="0.35">
      <c r="A26" s="171">
        <v>15</v>
      </c>
      <c r="B26" s="172" t="s">
        <v>96</v>
      </c>
      <c r="C26" s="139">
        <v>7400.646999999999</v>
      </c>
      <c r="D26" s="139">
        <v>15.179</v>
      </c>
      <c r="E26" s="139">
        <v>15.179</v>
      </c>
      <c r="F26" s="139">
        <v>0</v>
      </c>
      <c r="G26" s="139">
        <v>0</v>
      </c>
      <c r="H26" s="139">
        <v>7415.8259999999991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7475.8959999999997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5468.5000000000018</v>
      </c>
      <c r="D27" s="139">
        <v>7.2349999999999994</v>
      </c>
      <c r="E27" s="139">
        <v>7.2349999999999994</v>
      </c>
      <c r="F27" s="139">
        <v>0</v>
      </c>
      <c r="G27" s="139">
        <v>0</v>
      </c>
      <c r="H27" s="139">
        <v>5475.7350000000015</v>
      </c>
      <c r="I27" s="139">
        <v>555.99800000000005</v>
      </c>
      <c r="J27" s="139">
        <v>1.3199999999999998</v>
      </c>
      <c r="K27" s="139">
        <v>1.3199999999999998</v>
      </c>
      <c r="L27" s="139">
        <v>0</v>
      </c>
      <c r="M27" s="139">
        <v>0</v>
      </c>
      <c r="N27" s="139">
        <v>557.3180000000001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6049.9730000000018</v>
      </c>
    </row>
    <row r="28" spans="1:21" s="111" customFormat="1" ht="38.25" customHeight="1" x14ac:dyDescent="0.4">
      <c r="A28" s="224" t="s">
        <v>98</v>
      </c>
      <c r="B28" s="224"/>
      <c r="C28" s="141">
        <v>12869.147000000001</v>
      </c>
      <c r="D28" s="141">
        <v>22.414000000000001</v>
      </c>
      <c r="E28" s="141">
        <v>22.414000000000001</v>
      </c>
      <c r="F28" s="141">
        <v>0</v>
      </c>
      <c r="G28" s="141">
        <v>0</v>
      </c>
      <c r="H28" s="141">
        <v>12891.561000000002</v>
      </c>
      <c r="I28" s="141">
        <v>615.048</v>
      </c>
      <c r="J28" s="141">
        <v>1.3199999999999998</v>
      </c>
      <c r="K28" s="141">
        <v>1.3199999999999998</v>
      </c>
      <c r="L28" s="141">
        <v>0</v>
      </c>
      <c r="M28" s="141">
        <v>0</v>
      </c>
      <c r="N28" s="141">
        <v>616.36800000000005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13525.869000000002</v>
      </c>
    </row>
    <row r="29" spans="1:21" ht="38.25" customHeight="1" x14ac:dyDescent="0.35">
      <c r="A29" s="171">
        <v>17</v>
      </c>
      <c r="B29" s="172" t="s">
        <v>99</v>
      </c>
      <c r="C29" s="139">
        <v>4383.0770000000002</v>
      </c>
      <c r="D29" s="139">
        <v>7.4210000000000003</v>
      </c>
      <c r="E29" s="139">
        <v>7.4210000000000003</v>
      </c>
      <c r="F29" s="139">
        <v>0</v>
      </c>
      <c r="G29" s="139">
        <v>0</v>
      </c>
      <c r="H29" s="139">
        <v>4390.4980000000005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4544.8780000000006</v>
      </c>
    </row>
    <row r="30" spans="1:21" ht="38.25" customHeight="1" x14ac:dyDescent="0.35">
      <c r="A30" s="171">
        <v>18</v>
      </c>
      <c r="B30" s="172" t="s">
        <v>100</v>
      </c>
      <c r="C30" s="139">
        <v>402.91199999999992</v>
      </c>
      <c r="D30" s="139">
        <v>0.71899999999999997</v>
      </c>
      <c r="E30" s="139">
        <v>0.71899999999999997</v>
      </c>
      <c r="F30" s="139">
        <v>0</v>
      </c>
      <c r="G30" s="139">
        <v>0</v>
      </c>
      <c r="H30" s="139">
        <v>403.63099999999991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425.17799999999994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4223.5510000000004</v>
      </c>
      <c r="D31" s="139">
        <v>3.94</v>
      </c>
      <c r="E31" s="139">
        <v>3.94</v>
      </c>
      <c r="F31" s="139">
        <v>0</v>
      </c>
      <c r="G31" s="139">
        <v>0</v>
      </c>
      <c r="H31" s="139">
        <v>4227.491</v>
      </c>
      <c r="I31" s="139">
        <v>100.31000000000002</v>
      </c>
      <c r="J31" s="139">
        <v>0.28000000000000003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4486.4310000000005</v>
      </c>
    </row>
    <row r="32" spans="1:21" ht="38.25" customHeight="1" x14ac:dyDescent="0.35">
      <c r="A32" s="171">
        <v>20</v>
      </c>
      <c r="B32" s="172" t="s">
        <v>102</v>
      </c>
      <c r="C32" s="139">
        <v>2577.3157999999999</v>
      </c>
      <c r="D32" s="139">
        <v>3.67</v>
      </c>
      <c r="E32" s="139">
        <v>3.67</v>
      </c>
      <c r="F32" s="139">
        <v>0</v>
      </c>
      <c r="G32" s="139">
        <v>0</v>
      </c>
      <c r="H32" s="139">
        <v>2580.9857999999999</v>
      </c>
      <c r="I32" s="139">
        <v>182.06100000000004</v>
      </c>
      <c r="J32" s="139">
        <v>2.36</v>
      </c>
      <c r="K32" s="139">
        <v>2.36</v>
      </c>
      <c r="L32" s="139">
        <v>0</v>
      </c>
      <c r="M32" s="139">
        <v>0</v>
      </c>
      <c r="N32" s="139">
        <v>184.42100000000005</v>
      </c>
      <c r="O32" s="139">
        <v>20.785</v>
      </c>
      <c r="P32" s="139">
        <v>7.0000000000000001E-3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2786.1987999999997</v>
      </c>
    </row>
    <row r="33" spans="1:21" s="111" customFormat="1" ht="38.25" customHeight="1" x14ac:dyDescent="0.4">
      <c r="A33" s="224" t="s">
        <v>99</v>
      </c>
      <c r="B33" s="224"/>
      <c r="C33" s="141">
        <v>11586.855800000001</v>
      </c>
      <c r="D33" s="141">
        <v>15.75</v>
      </c>
      <c r="E33" s="141">
        <v>15.75</v>
      </c>
      <c r="F33" s="141">
        <v>0</v>
      </c>
      <c r="G33" s="141">
        <v>0</v>
      </c>
      <c r="H33" s="141">
        <v>11602.605800000001</v>
      </c>
      <c r="I33" s="141">
        <v>400.52800000000002</v>
      </c>
      <c r="J33" s="141">
        <v>2.6399999999999997</v>
      </c>
      <c r="K33" s="141">
        <v>2.6399999999999997</v>
      </c>
      <c r="L33" s="141">
        <v>0</v>
      </c>
      <c r="M33" s="141">
        <v>0</v>
      </c>
      <c r="N33" s="141">
        <v>403.16800000000006</v>
      </c>
      <c r="O33" s="141">
        <v>236.905</v>
      </c>
      <c r="P33" s="141">
        <v>7.0000000000000001E-3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12242.685800000001</v>
      </c>
    </row>
    <row r="34" spans="1:21" ht="38.25" customHeight="1" x14ac:dyDescent="0.35">
      <c r="A34" s="171">
        <v>21</v>
      </c>
      <c r="B34" s="172" t="s">
        <v>103</v>
      </c>
      <c r="C34" s="139">
        <v>4372.2900000000009</v>
      </c>
      <c r="D34" s="139">
        <v>0.9</v>
      </c>
      <c r="E34" s="139">
        <v>0.9</v>
      </c>
      <c r="F34" s="139">
        <v>0</v>
      </c>
      <c r="G34" s="139">
        <v>0</v>
      </c>
      <c r="H34" s="139">
        <v>4373.1900000000005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4382.59</v>
      </c>
    </row>
    <row r="35" spans="1:21" ht="38.25" customHeight="1" x14ac:dyDescent="0.35">
      <c r="A35" s="171">
        <v>22</v>
      </c>
      <c r="B35" s="172" t="s">
        <v>104</v>
      </c>
      <c r="C35" s="139">
        <v>5886.6199999999981</v>
      </c>
      <c r="D35" s="139">
        <v>11.52</v>
      </c>
      <c r="E35" s="139">
        <v>11.52</v>
      </c>
      <c r="F35" s="139">
        <v>0</v>
      </c>
      <c r="G35" s="139">
        <v>0</v>
      </c>
      <c r="H35" s="139">
        <v>5898.1399999999985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5902.1699999999983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0</v>
      </c>
      <c r="E36" s="139">
        <v>0</v>
      </c>
      <c r="F36" s="139">
        <v>0</v>
      </c>
      <c r="G36" s="139">
        <v>0</v>
      </c>
      <c r="H36" s="139">
        <v>2935.1699999999996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3093.0199999999995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4701.4399999999987</v>
      </c>
      <c r="D37" s="139">
        <v>8.58</v>
      </c>
      <c r="E37" s="139">
        <v>8.58</v>
      </c>
      <c r="F37" s="139">
        <v>0</v>
      </c>
      <c r="G37" s="139">
        <v>0</v>
      </c>
      <c r="H37" s="139">
        <v>4710.0199999999986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4717.9799999999987</v>
      </c>
    </row>
    <row r="38" spans="1:21" s="111" customFormat="1" ht="38.25" customHeight="1" x14ac:dyDescent="0.4">
      <c r="A38" s="224" t="s">
        <v>107</v>
      </c>
      <c r="B38" s="224"/>
      <c r="C38" s="141">
        <v>17895.519999999997</v>
      </c>
      <c r="D38" s="141">
        <v>21</v>
      </c>
      <c r="E38" s="141">
        <v>21</v>
      </c>
      <c r="F38" s="141">
        <v>0</v>
      </c>
      <c r="G38" s="141">
        <v>0</v>
      </c>
      <c r="H38" s="141">
        <v>17916.519999999997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18095.759999999998</v>
      </c>
    </row>
    <row r="39" spans="1:21" s="145" customFormat="1" ht="38.25" customHeight="1" x14ac:dyDescent="0.4">
      <c r="A39" s="224" t="s">
        <v>108</v>
      </c>
      <c r="B39" s="224"/>
      <c r="C39" s="141">
        <v>42351.522799999999</v>
      </c>
      <c r="D39" s="141">
        <v>59.164000000000001</v>
      </c>
      <c r="E39" s="141">
        <v>59.164000000000001</v>
      </c>
      <c r="F39" s="141">
        <v>0</v>
      </c>
      <c r="G39" s="141">
        <v>0</v>
      </c>
      <c r="H39" s="141">
        <v>42410.686799999996</v>
      </c>
      <c r="I39" s="141">
        <v>1191.546</v>
      </c>
      <c r="J39" s="141">
        <v>3.9599999999999995</v>
      </c>
      <c r="K39" s="141">
        <v>3.9599999999999995</v>
      </c>
      <c r="L39" s="141">
        <v>0</v>
      </c>
      <c r="M39" s="141">
        <v>0</v>
      </c>
      <c r="N39" s="141">
        <v>1195.5060000000003</v>
      </c>
      <c r="O39" s="141">
        <v>258.11500000000001</v>
      </c>
      <c r="P39" s="141">
        <v>7.0000000000000001E-3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43864.314800000007</v>
      </c>
    </row>
    <row r="40" spans="1:21" ht="38.25" customHeight="1" x14ac:dyDescent="0.35">
      <c r="A40" s="171">
        <v>25</v>
      </c>
      <c r="B40" s="172" t="s">
        <v>109</v>
      </c>
      <c r="C40" s="139">
        <v>10994.859999999997</v>
      </c>
      <c r="D40" s="139">
        <v>28.413999999999998</v>
      </c>
      <c r="E40" s="139">
        <v>28.413999999999998</v>
      </c>
      <c r="F40" s="139">
        <v>0</v>
      </c>
      <c r="G40" s="139">
        <v>0</v>
      </c>
      <c r="H40" s="139">
        <v>11023.273999999998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11023.273999999998</v>
      </c>
    </row>
    <row r="41" spans="1:21" ht="38.25" customHeight="1" x14ac:dyDescent="0.35">
      <c r="A41" s="171">
        <v>26</v>
      </c>
      <c r="B41" s="172" t="s">
        <v>110</v>
      </c>
      <c r="C41" s="139">
        <v>7071.6859999999951</v>
      </c>
      <c r="D41" s="139">
        <v>9.9579999999999984</v>
      </c>
      <c r="E41" s="139">
        <v>9.9579999999999984</v>
      </c>
      <c r="F41" s="139">
        <v>0</v>
      </c>
      <c r="G41" s="139">
        <v>0</v>
      </c>
      <c r="H41" s="139">
        <v>7081.6439999999948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7081.6439999999948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13514.115999999996</v>
      </c>
      <c r="D42" s="139">
        <v>34.902999999999999</v>
      </c>
      <c r="E42" s="139">
        <v>34.902999999999999</v>
      </c>
      <c r="F42" s="139">
        <v>0</v>
      </c>
      <c r="G42" s="139">
        <v>0</v>
      </c>
      <c r="H42" s="139">
        <v>13549.018999999997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13549.018999999997</v>
      </c>
    </row>
    <row r="43" spans="1:21" ht="38.25" customHeight="1" x14ac:dyDescent="0.35">
      <c r="A43" s="171">
        <v>28</v>
      </c>
      <c r="B43" s="172" t="s">
        <v>112</v>
      </c>
      <c r="C43" s="139">
        <v>971.5780000000002</v>
      </c>
      <c r="D43" s="139">
        <v>8.9220000000000006</v>
      </c>
      <c r="E43" s="139">
        <v>8.9220000000000006</v>
      </c>
      <c r="F43" s="139">
        <v>0</v>
      </c>
      <c r="G43" s="139">
        <v>0</v>
      </c>
      <c r="H43" s="139">
        <v>980.50000000000023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980.50000000000023</v>
      </c>
    </row>
    <row r="44" spans="1:21" s="111" customFormat="1" ht="38.25" customHeight="1" x14ac:dyDescent="0.4">
      <c r="A44" s="224" t="s">
        <v>109</v>
      </c>
      <c r="B44" s="224"/>
      <c r="C44" s="141">
        <v>32552.239999999991</v>
      </c>
      <c r="D44" s="141">
        <v>82.197000000000003</v>
      </c>
      <c r="E44" s="141">
        <v>82.197000000000003</v>
      </c>
      <c r="F44" s="141">
        <v>0</v>
      </c>
      <c r="G44" s="141">
        <v>0</v>
      </c>
      <c r="H44" s="141">
        <v>32634.436999999987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32634.436999999987</v>
      </c>
    </row>
    <row r="45" spans="1:21" ht="38.25" customHeight="1" x14ac:dyDescent="0.35">
      <c r="A45" s="171">
        <v>29</v>
      </c>
      <c r="B45" s="172" t="s">
        <v>113</v>
      </c>
      <c r="C45" s="139">
        <v>8048.4421000000011</v>
      </c>
      <c r="D45" s="139">
        <v>7.25</v>
      </c>
      <c r="E45" s="139">
        <v>7.25</v>
      </c>
      <c r="F45" s="139">
        <v>0</v>
      </c>
      <c r="G45" s="139">
        <v>0</v>
      </c>
      <c r="H45" s="139">
        <v>8055.6921000000011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8070.9821000000011</v>
      </c>
    </row>
    <row r="46" spans="1:21" ht="38.25" customHeight="1" x14ac:dyDescent="0.35">
      <c r="A46" s="171">
        <v>30</v>
      </c>
      <c r="B46" s="172" t="s">
        <v>114</v>
      </c>
      <c r="C46" s="139">
        <v>7667.1250000000009</v>
      </c>
      <c r="D46" s="139">
        <v>5.96</v>
      </c>
      <c r="E46" s="139">
        <v>5.96</v>
      </c>
      <c r="F46" s="139">
        <v>0</v>
      </c>
      <c r="G46" s="139">
        <v>0</v>
      </c>
      <c r="H46" s="139">
        <v>7673.0850000000009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7674.045000000001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8398.43</v>
      </c>
      <c r="D47" s="139">
        <v>7.69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7502.03</v>
      </c>
      <c r="D48" s="139">
        <v>33.848999999999997</v>
      </c>
      <c r="E48" s="139">
        <v>33.848999999999997</v>
      </c>
      <c r="F48" s="139">
        <v>0</v>
      </c>
      <c r="G48" s="139">
        <v>0</v>
      </c>
      <c r="H48" s="139">
        <v>7535.8789999999999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7536.384</v>
      </c>
    </row>
    <row r="49" spans="1:21" s="111" customFormat="1" ht="38.25" customHeight="1" x14ac:dyDescent="0.4">
      <c r="A49" s="224" t="s">
        <v>117</v>
      </c>
      <c r="B49" s="224"/>
      <c r="C49" s="141">
        <v>31616.027099999999</v>
      </c>
      <c r="D49" s="141">
        <v>54.748999999999995</v>
      </c>
      <c r="E49" s="141">
        <v>54.748999999999995</v>
      </c>
      <c r="F49" s="141">
        <v>0</v>
      </c>
      <c r="G49" s="141">
        <v>0</v>
      </c>
      <c r="H49" s="141">
        <v>31670.776100000003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31694.451100000006</v>
      </c>
    </row>
    <row r="50" spans="1:21" s="145" customFormat="1" ht="38.25" customHeight="1" x14ac:dyDescent="0.4">
      <c r="A50" s="224" t="s">
        <v>118</v>
      </c>
      <c r="B50" s="224"/>
      <c r="C50" s="141">
        <v>64168.26709999999</v>
      </c>
      <c r="D50" s="141">
        <v>136.946</v>
      </c>
      <c r="E50" s="141">
        <v>136.946</v>
      </c>
      <c r="F50" s="141">
        <v>0</v>
      </c>
      <c r="G50" s="141">
        <v>0</v>
      </c>
      <c r="H50" s="141">
        <v>64305.213099999994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64328.888099999996</v>
      </c>
    </row>
    <row r="51" spans="1:21" s="146" customFormat="1" ht="38.25" customHeight="1" x14ac:dyDescent="0.4">
      <c r="A51" s="224" t="s">
        <v>119</v>
      </c>
      <c r="B51" s="224"/>
      <c r="C51" s="141">
        <v>112133.30589999999</v>
      </c>
      <c r="D51" s="141">
        <v>196.47000000000003</v>
      </c>
      <c r="E51" s="141">
        <v>196.47000000000003</v>
      </c>
      <c r="F51" s="141">
        <v>0</v>
      </c>
      <c r="G51" s="141">
        <v>0</v>
      </c>
      <c r="H51" s="141">
        <v>112329.77589999999</v>
      </c>
      <c r="I51" s="141">
        <v>6924.4549999999999</v>
      </c>
      <c r="J51" s="141">
        <v>37.584000000000003</v>
      </c>
      <c r="K51" s="141">
        <v>37.584000000000003</v>
      </c>
      <c r="L51" s="141">
        <v>0</v>
      </c>
      <c r="M51" s="141">
        <v>0</v>
      </c>
      <c r="N51" s="141">
        <v>6962.0390000000007</v>
      </c>
      <c r="O51" s="141">
        <v>924.69699999999989</v>
      </c>
      <c r="P51" s="141">
        <v>7.0000000000000001E-3</v>
      </c>
      <c r="Q51" s="141">
        <v>7.0000000000000001E-3</v>
      </c>
      <c r="R51" s="141">
        <v>0</v>
      </c>
      <c r="S51" s="141">
        <v>0</v>
      </c>
      <c r="T51" s="141">
        <v>924.70399999999995</v>
      </c>
      <c r="U51" s="141">
        <v>120216.5189</v>
      </c>
    </row>
    <row r="52" spans="1:21" s="111" customFormat="1" ht="24" customHeight="1" x14ac:dyDescent="0.4">
      <c r="A52" s="115"/>
      <c r="B52" s="192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</row>
    <row r="53" spans="1:21" s="111" customFormat="1" ht="19.5" customHeight="1" x14ac:dyDescent="0.4">
      <c r="A53" s="115"/>
      <c r="B53" s="115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</row>
    <row r="54" spans="1:21" s="115" customFormat="1" ht="24.75" hidden="1" customHeight="1" x14ac:dyDescent="0.4">
      <c r="B54" s="179"/>
      <c r="C54" s="198" t="s">
        <v>54</v>
      </c>
      <c r="D54" s="198"/>
      <c r="E54" s="198"/>
      <c r="F54" s="198"/>
      <c r="G54" s="198"/>
      <c r="H54" s="118"/>
      <c r="I54" s="179"/>
      <c r="J54" s="179">
        <f>D51+J51+P51-F51-L51-R51</f>
        <v>234.06100000000004</v>
      </c>
      <c r="K54" s="179"/>
      <c r="L54" s="179"/>
      <c r="M54" s="179"/>
      <c r="N54" s="179"/>
      <c r="R54" s="179"/>
      <c r="U54" s="179"/>
    </row>
    <row r="55" spans="1:21" s="115" customFormat="1" ht="30" hidden="1" customHeight="1" x14ac:dyDescent="0.35">
      <c r="B55" s="179"/>
      <c r="C55" s="198" t="s">
        <v>55</v>
      </c>
      <c r="D55" s="198"/>
      <c r="E55" s="198"/>
      <c r="F55" s="198"/>
      <c r="G55" s="198"/>
      <c r="H55" s="119"/>
      <c r="I55" s="179"/>
      <c r="J55" s="179">
        <f>E51+K51+Q51-G51-M51-S51</f>
        <v>234.06100000000004</v>
      </c>
      <c r="K55" s="179"/>
      <c r="L55" s="179"/>
      <c r="M55" s="179"/>
      <c r="N55" s="179"/>
      <c r="R55" s="179"/>
      <c r="T55" s="179"/>
    </row>
    <row r="56" spans="1:21" ht="33" hidden="1" customHeight="1" x14ac:dyDescent="0.5">
      <c r="C56" s="198" t="s">
        <v>56</v>
      </c>
      <c r="D56" s="198"/>
      <c r="E56" s="198"/>
      <c r="F56" s="198"/>
      <c r="G56" s="198"/>
      <c r="H56" s="119"/>
      <c r="I56" s="121"/>
      <c r="J56" s="179">
        <f>H51+N51+T51</f>
        <v>120216.5189</v>
      </c>
      <c r="K56" s="119"/>
      <c r="L56" s="119"/>
      <c r="M56" s="142" t="e">
        <f>#REF!+'April-2021'!J54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79"/>
      <c r="E57" s="179"/>
      <c r="F57" s="179"/>
      <c r="G57" s="179"/>
      <c r="H57" s="119"/>
      <c r="I57" s="121"/>
      <c r="J57" s="179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79"/>
      <c r="E58" s="179"/>
      <c r="F58" s="179"/>
      <c r="G58" s="179"/>
      <c r="H58" s="119"/>
      <c r="I58" s="121"/>
      <c r="J58" s="179"/>
      <c r="K58" s="119"/>
      <c r="L58" s="119"/>
      <c r="M58" s="142" t="e">
        <f>#REF!+'April-2021'!J54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18" t="s">
        <v>57</v>
      </c>
      <c r="C59" s="218"/>
      <c r="D59" s="218"/>
      <c r="E59" s="218"/>
      <c r="F59" s="218"/>
      <c r="G59" s="153"/>
      <c r="H59" s="154"/>
      <c r="I59" s="155"/>
      <c r="J59" s="223"/>
      <c r="K59" s="222"/>
      <c r="L59" s="222"/>
      <c r="M59" s="169" t="e">
        <f>#REF!+'April-2021'!J54</f>
        <v>#REF!</v>
      </c>
      <c r="N59" s="154"/>
      <c r="O59" s="154"/>
      <c r="P59" s="182"/>
      <c r="Q59" s="218" t="s">
        <v>58</v>
      </c>
      <c r="R59" s="218"/>
      <c r="S59" s="218"/>
      <c r="T59" s="218"/>
      <c r="U59" s="218"/>
    </row>
    <row r="60" spans="1:21" s="152" customFormat="1" ht="37.5" hidden="1" customHeight="1" x14ac:dyDescent="0.45">
      <c r="B60" s="218" t="s">
        <v>59</v>
      </c>
      <c r="C60" s="218"/>
      <c r="D60" s="218"/>
      <c r="E60" s="218"/>
      <c r="F60" s="218"/>
      <c r="G60" s="154"/>
      <c r="H60" s="153"/>
      <c r="I60" s="156"/>
      <c r="J60" s="157"/>
      <c r="K60" s="181"/>
      <c r="L60" s="157"/>
      <c r="M60" s="154"/>
      <c r="N60" s="153"/>
      <c r="O60" s="154"/>
      <c r="P60" s="182"/>
      <c r="Q60" s="218" t="s">
        <v>59</v>
      </c>
      <c r="R60" s="218"/>
      <c r="S60" s="218"/>
      <c r="T60" s="218"/>
      <c r="U60" s="218"/>
    </row>
    <row r="61" spans="1:21" s="152" customFormat="1" ht="37.5" hidden="1" customHeight="1" x14ac:dyDescent="0.45">
      <c r="I61" s="158"/>
      <c r="J61" s="222" t="s">
        <v>61</v>
      </c>
      <c r="K61" s="222"/>
      <c r="L61" s="222"/>
      <c r="M61" s="159" t="e">
        <f>#REF!+'April-2021'!J54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#REF!+'April-2021'!J54</f>
        <v>#REF!</v>
      </c>
      <c r="I62" s="158"/>
      <c r="J62" s="222" t="s">
        <v>62</v>
      </c>
      <c r="K62" s="222"/>
      <c r="L62" s="222"/>
      <c r="M62" s="159" t="e">
        <f>#REF!+'April-2021'!J54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J61:L61"/>
    <mergeCell ref="J62:L62"/>
    <mergeCell ref="C54:G54"/>
    <mergeCell ref="C55:G55"/>
    <mergeCell ref="C56:G56"/>
    <mergeCell ref="B59:F59"/>
    <mergeCell ref="J59:L59"/>
    <mergeCell ref="A11:B11"/>
    <mergeCell ref="F5:G5"/>
    <mergeCell ref="H5:H6"/>
    <mergeCell ref="B60:F60"/>
    <mergeCell ref="Q60:U60"/>
    <mergeCell ref="Q59:U59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08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54" customHeight="1" x14ac:dyDescent="0.35">
      <c r="A2" s="210" t="s">
        <v>134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32.25" customHeight="1" x14ac:dyDescent="0.3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108" customFormat="1" ht="43.5" customHeight="1" x14ac:dyDescent="0.25">
      <c r="A4" s="212" t="s">
        <v>122</v>
      </c>
      <c r="B4" s="215" t="s">
        <v>121</v>
      </c>
      <c r="C4" s="193" t="s">
        <v>131</v>
      </c>
      <c r="D4" s="196"/>
      <c r="E4" s="196"/>
      <c r="F4" s="196"/>
      <c r="G4" s="196"/>
      <c r="H4" s="196"/>
      <c r="I4" s="193" t="s">
        <v>130</v>
      </c>
      <c r="J4" s="196"/>
      <c r="K4" s="196"/>
      <c r="L4" s="196"/>
      <c r="M4" s="196"/>
      <c r="N4" s="196"/>
      <c r="O4" s="193" t="s">
        <v>129</v>
      </c>
      <c r="P4" s="196"/>
      <c r="Q4" s="196"/>
      <c r="R4" s="196"/>
      <c r="S4" s="196"/>
      <c r="T4" s="196"/>
      <c r="U4" s="184"/>
    </row>
    <row r="5" spans="1:21" s="108" customFormat="1" ht="54.75" customHeight="1" x14ac:dyDescent="0.25">
      <c r="A5" s="214"/>
      <c r="B5" s="216"/>
      <c r="C5" s="202" t="s">
        <v>6</v>
      </c>
      <c r="D5" s="204" t="s">
        <v>127</v>
      </c>
      <c r="E5" s="205"/>
      <c r="F5" s="204" t="s">
        <v>126</v>
      </c>
      <c r="G5" s="205"/>
      <c r="H5" s="202" t="s">
        <v>9</v>
      </c>
      <c r="I5" s="202" t="s">
        <v>6</v>
      </c>
      <c r="J5" s="204" t="s">
        <v>127</v>
      </c>
      <c r="K5" s="205"/>
      <c r="L5" s="204" t="s">
        <v>126</v>
      </c>
      <c r="M5" s="205"/>
      <c r="N5" s="202" t="s">
        <v>9</v>
      </c>
      <c r="O5" s="202" t="s">
        <v>6</v>
      </c>
      <c r="P5" s="204" t="s">
        <v>127</v>
      </c>
      <c r="Q5" s="205"/>
      <c r="R5" s="204" t="s">
        <v>126</v>
      </c>
      <c r="S5" s="205"/>
      <c r="T5" s="202" t="s">
        <v>9</v>
      </c>
      <c r="U5" s="215" t="s">
        <v>128</v>
      </c>
    </row>
    <row r="6" spans="1:21" s="108" customFormat="1" ht="38.25" customHeight="1" x14ac:dyDescent="0.25">
      <c r="A6" s="214"/>
      <c r="B6" s="217"/>
      <c r="C6" s="203"/>
      <c r="D6" s="172" t="s">
        <v>124</v>
      </c>
      <c r="E6" s="172" t="s">
        <v>125</v>
      </c>
      <c r="F6" s="172" t="s">
        <v>124</v>
      </c>
      <c r="G6" s="172" t="s">
        <v>125</v>
      </c>
      <c r="H6" s="203"/>
      <c r="I6" s="203"/>
      <c r="J6" s="172" t="s">
        <v>124</v>
      </c>
      <c r="K6" s="172" t="s">
        <v>125</v>
      </c>
      <c r="L6" s="172" t="s">
        <v>124</v>
      </c>
      <c r="M6" s="172" t="s">
        <v>125</v>
      </c>
      <c r="N6" s="203"/>
      <c r="O6" s="203"/>
      <c r="P6" s="172" t="s">
        <v>124</v>
      </c>
      <c r="Q6" s="172" t="s">
        <v>125</v>
      </c>
      <c r="R6" s="172" t="s">
        <v>124</v>
      </c>
      <c r="S6" s="172" t="s">
        <v>125</v>
      </c>
      <c r="T6" s="203"/>
      <c r="U6" s="217"/>
    </row>
    <row r="7" spans="1:21" ht="38.25" customHeight="1" x14ac:dyDescent="0.35">
      <c r="A7" s="171">
        <v>1</v>
      </c>
      <c r="B7" s="172" t="s">
        <v>78</v>
      </c>
      <c r="C7" s="139">
        <v>459.88999999999987</v>
      </c>
      <c r="D7" s="139">
        <v>0</v>
      </c>
      <c r="E7" s="139">
        <v>0</v>
      </c>
      <c r="F7" s="139">
        <v>4.4800000000000004</v>
      </c>
      <c r="G7" s="139">
        <v>4.4800000000000004</v>
      </c>
      <c r="H7" s="139">
        <v>455.40999999999985</v>
      </c>
      <c r="I7" s="139">
        <v>554.84399999999982</v>
      </c>
      <c r="J7" s="139">
        <v>3.8639999999999999</v>
      </c>
      <c r="K7" s="139">
        <v>7.6530000000000005</v>
      </c>
      <c r="L7" s="139">
        <v>0</v>
      </c>
      <c r="M7" s="139">
        <v>0</v>
      </c>
      <c r="N7" s="139">
        <v>558.70799999999986</v>
      </c>
      <c r="O7" s="139">
        <v>70.100000000000009</v>
      </c>
      <c r="P7" s="139">
        <v>0</v>
      </c>
      <c r="Q7" s="139">
        <v>0</v>
      </c>
      <c r="R7" s="139">
        <v>1.88</v>
      </c>
      <c r="S7" s="139">
        <v>1.88</v>
      </c>
      <c r="T7" s="139">
        <v>68.220000000000013</v>
      </c>
      <c r="U7" s="139">
        <v>1082.3379999999997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80.075000000000031</v>
      </c>
      <c r="J8" s="139">
        <v>0.05</v>
      </c>
      <c r="K8" s="139">
        <v>1.4549999999999998</v>
      </c>
      <c r="L8" s="139">
        <v>0</v>
      </c>
      <c r="M8" s="139">
        <v>0</v>
      </c>
      <c r="N8" s="139">
        <v>80.125000000000028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85.67000000000003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0</v>
      </c>
      <c r="K9" s="139">
        <v>2.27</v>
      </c>
      <c r="L9" s="139">
        <v>0</v>
      </c>
      <c r="M9" s="139">
        <v>0</v>
      </c>
      <c r="N9" s="139">
        <v>538.00800000000004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891.57800000000009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480.49499999999995</v>
      </c>
      <c r="J10" s="139">
        <v>0.8</v>
      </c>
      <c r="K10" s="139">
        <v>0.9</v>
      </c>
      <c r="L10" s="139">
        <v>0</v>
      </c>
      <c r="M10" s="139">
        <v>0</v>
      </c>
      <c r="N10" s="139">
        <v>481.29499999999996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489.45499999999998</v>
      </c>
    </row>
    <row r="11" spans="1:21" s="111" customFormat="1" ht="38.25" customHeight="1" x14ac:dyDescent="0.4">
      <c r="A11" s="225" t="s">
        <v>82</v>
      </c>
      <c r="B11" s="226"/>
      <c r="C11" s="141">
        <v>781.34499999999991</v>
      </c>
      <c r="D11" s="141">
        <v>0</v>
      </c>
      <c r="E11" s="141">
        <v>0</v>
      </c>
      <c r="F11" s="141">
        <v>4.4800000000000004</v>
      </c>
      <c r="G11" s="141">
        <v>4.4800000000000004</v>
      </c>
      <c r="H11" s="141">
        <v>776.8649999999999</v>
      </c>
      <c r="I11" s="141">
        <v>1653.4219999999998</v>
      </c>
      <c r="J11" s="141">
        <v>4.7139999999999995</v>
      </c>
      <c r="K11" s="141">
        <v>12.278</v>
      </c>
      <c r="L11" s="141">
        <v>0</v>
      </c>
      <c r="M11" s="141">
        <v>0</v>
      </c>
      <c r="N11" s="141">
        <v>1658.136</v>
      </c>
      <c r="O11" s="141">
        <v>115.92</v>
      </c>
      <c r="P11" s="141">
        <v>0</v>
      </c>
      <c r="Q11" s="141">
        <v>0</v>
      </c>
      <c r="R11" s="141">
        <v>1.88</v>
      </c>
      <c r="S11" s="141">
        <v>1.88</v>
      </c>
      <c r="T11" s="141">
        <v>114.04</v>
      </c>
      <c r="U11" s="141">
        <v>2549.0409999999997</v>
      </c>
    </row>
    <row r="12" spans="1:21" ht="38.25" customHeight="1" x14ac:dyDescent="0.35">
      <c r="A12" s="171">
        <v>4</v>
      </c>
      <c r="B12" s="172" t="s">
        <v>83</v>
      </c>
      <c r="C12" s="139">
        <v>558.03999999999962</v>
      </c>
      <c r="D12" s="139">
        <v>0</v>
      </c>
      <c r="E12" s="139">
        <v>0</v>
      </c>
      <c r="F12" s="139">
        <v>23.09</v>
      </c>
      <c r="G12" s="139">
        <v>23.09</v>
      </c>
      <c r="H12" s="139">
        <v>534.94999999999959</v>
      </c>
      <c r="I12" s="139">
        <v>723.07499999999982</v>
      </c>
      <c r="J12" s="139">
        <v>59.46</v>
      </c>
      <c r="K12" s="139">
        <v>60.494999999999997</v>
      </c>
      <c r="L12" s="139">
        <v>0</v>
      </c>
      <c r="M12" s="139">
        <v>0</v>
      </c>
      <c r="N12" s="139">
        <v>782.53499999999985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1360.1649999999995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521.44200000000023</v>
      </c>
      <c r="J13" s="139">
        <v>0.13</v>
      </c>
      <c r="K13" s="139">
        <v>0.67200000000000004</v>
      </c>
      <c r="L13" s="139">
        <v>0</v>
      </c>
      <c r="M13" s="139">
        <v>0</v>
      </c>
      <c r="N13" s="139">
        <v>521.57200000000023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858.68200000000036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</v>
      </c>
      <c r="E14" s="139">
        <v>0</v>
      </c>
      <c r="F14" s="139">
        <v>0</v>
      </c>
      <c r="G14" s="139">
        <v>0</v>
      </c>
      <c r="H14" s="139">
        <v>1277.7599999999993</v>
      </c>
      <c r="I14" s="139">
        <v>848.47800000000018</v>
      </c>
      <c r="J14" s="139">
        <v>0.19</v>
      </c>
      <c r="K14" s="139">
        <v>20.268000000000001</v>
      </c>
      <c r="L14" s="139">
        <v>0</v>
      </c>
      <c r="M14" s="139">
        <v>0</v>
      </c>
      <c r="N14" s="139">
        <v>848.66800000000023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2184.1779999999994</v>
      </c>
    </row>
    <row r="15" spans="1:21" s="111" customFormat="1" ht="38.25" customHeight="1" x14ac:dyDescent="0.4">
      <c r="A15" s="225" t="s">
        <v>86</v>
      </c>
      <c r="B15" s="226"/>
      <c r="C15" s="141">
        <v>2151.4199999999992</v>
      </c>
      <c r="D15" s="141">
        <v>0</v>
      </c>
      <c r="E15" s="141">
        <v>0</v>
      </c>
      <c r="F15" s="141">
        <v>23.09</v>
      </c>
      <c r="G15" s="141">
        <v>23.09</v>
      </c>
      <c r="H15" s="141">
        <v>2128.329999999999</v>
      </c>
      <c r="I15" s="141">
        <v>2092.9950000000003</v>
      </c>
      <c r="J15" s="141">
        <v>59.78</v>
      </c>
      <c r="K15" s="141">
        <v>81.435000000000002</v>
      </c>
      <c r="L15" s="141">
        <v>0</v>
      </c>
      <c r="M15" s="141">
        <v>0</v>
      </c>
      <c r="N15" s="141">
        <v>2152.7750000000001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4403.0249999999996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</v>
      </c>
      <c r="E16" s="139">
        <v>0.18</v>
      </c>
      <c r="F16" s="139">
        <v>0</v>
      </c>
      <c r="G16" s="139">
        <v>0</v>
      </c>
      <c r="H16" s="139">
        <v>1024.9740000000004</v>
      </c>
      <c r="I16" s="139">
        <v>111.19599999999997</v>
      </c>
      <c r="J16" s="139">
        <v>0.39</v>
      </c>
      <c r="K16" s="139">
        <v>0.81499999999999995</v>
      </c>
      <c r="L16" s="139">
        <v>0</v>
      </c>
      <c r="M16" s="139">
        <v>0</v>
      </c>
      <c r="N16" s="139">
        <v>111.58599999999997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1382.4620000000004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0</v>
      </c>
      <c r="G17" s="139">
        <v>0</v>
      </c>
      <c r="H17" s="139">
        <v>183.82599999999994</v>
      </c>
      <c r="I17" s="139">
        <v>341.11500000000012</v>
      </c>
      <c r="J17" s="174">
        <v>0.375</v>
      </c>
      <c r="K17" s="139">
        <v>0.75</v>
      </c>
      <c r="L17" s="174">
        <v>0</v>
      </c>
      <c r="M17" s="139">
        <v>0</v>
      </c>
      <c r="N17" s="139">
        <v>341.49000000000012</v>
      </c>
      <c r="O17" s="139">
        <v>64.375</v>
      </c>
      <c r="P17" s="174">
        <v>0</v>
      </c>
      <c r="Q17" s="139">
        <v>0</v>
      </c>
      <c r="R17" s="174">
        <v>0</v>
      </c>
      <c r="S17" s="139">
        <v>0</v>
      </c>
      <c r="T17" s="139">
        <v>64.375</v>
      </c>
      <c r="U17" s="139">
        <v>589.69100000000003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</v>
      </c>
      <c r="E18" s="139">
        <v>0</v>
      </c>
      <c r="F18" s="139">
        <v>0</v>
      </c>
      <c r="G18" s="139">
        <v>0</v>
      </c>
      <c r="H18" s="139">
        <v>210.55600000000007</v>
      </c>
      <c r="I18" s="139">
        <v>347.22199999999998</v>
      </c>
      <c r="J18" s="139">
        <v>0.505</v>
      </c>
      <c r="K18" s="139">
        <v>1.52</v>
      </c>
      <c r="L18" s="139">
        <v>0</v>
      </c>
      <c r="M18" s="139">
        <v>0</v>
      </c>
      <c r="N18" s="139">
        <v>347.72699999999998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566.65800000000002</v>
      </c>
    </row>
    <row r="19" spans="1:21" s="111" customFormat="1" ht="38.25" customHeight="1" x14ac:dyDescent="0.4">
      <c r="A19" s="225" t="s">
        <v>89</v>
      </c>
      <c r="B19" s="226"/>
      <c r="C19" s="141">
        <v>1419.3560000000004</v>
      </c>
      <c r="D19" s="141">
        <v>0</v>
      </c>
      <c r="E19" s="141">
        <v>0.18</v>
      </c>
      <c r="F19" s="141">
        <v>0</v>
      </c>
      <c r="G19" s="141">
        <v>0</v>
      </c>
      <c r="H19" s="141">
        <v>1419.3560000000004</v>
      </c>
      <c r="I19" s="141">
        <v>799.53300000000013</v>
      </c>
      <c r="J19" s="141">
        <v>1.27</v>
      </c>
      <c r="K19" s="141">
        <v>3.085</v>
      </c>
      <c r="L19" s="141">
        <v>0</v>
      </c>
      <c r="M19" s="141">
        <v>0</v>
      </c>
      <c r="N19" s="141">
        <v>800.80300000000011</v>
      </c>
      <c r="O19" s="141">
        <v>318.65200000000004</v>
      </c>
      <c r="P19" s="141">
        <v>0</v>
      </c>
      <c r="Q19" s="141">
        <v>0</v>
      </c>
      <c r="R19" s="141">
        <v>0</v>
      </c>
      <c r="S19" s="141">
        <v>0</v>
      </c>
      <c r="T19" s="141">
        <v>318.65200000000004</v>
      </c>
      <c r="U19" s="141">
        <v>2538.8110000000006</v>
      </c>
    </row>
    <row r="20" spans="1:21" ht="38.25" customHeight="1" x14ac:dyDescent="0.35">
      <c r="A20" s="171">
        <v>8</v>
      </c>
      <c r="B20" s="172" t="s">
        <v>91</v>
      </c>
      <c r="C20" s="139">
        <v>639.82999999999993</v>
      </c>
      <c r="D20" s="139">
        <v>0.12</v>
      </c>
      <c r="E20" s="139">
        <v>0.3</v>
      </c>
      <c r="F20" s="139">
        <v>0</v>
      </c>
      <c r="G20" s="139">
        <v>0</v>
      </c>
      <c r="H20" s="139">
        <v>639.94999999999993</v>
      </c>
      <c r="I20" s="139">
        <v>390.71000000000004</v>
      </c>
      <c r="J20" s="139">
        <v>0.48499999999999999</v>
      </c>
      <c r="K20" s="139">
        <v>1.1850000000000001</v>
      </c>
      <c r="L20" s="139">
        <v>0</v>
      </c>
      <c r="M20" s="139">
        <v>0</v>
      </c>
      <c r="N20" s="139">
        <v>391.19500000000005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1071.365</v>
      </c>
    </row>
    <row r="21" spans="1:21" ht="38.25" customHeight="1" x14ac:dyDescent="0.35">
      <c r="A21" s="171">
        <v>9</v>
      </c>
      <c r="B21" s="172" t="s">
        <v>90</v>
      </c>
      <c r="C21" s="139">
        <v>18.919999999999995</v>
      </c>
      <c r="D21" s="139">
        <v>0</v>
      </c>
      <c r="E21" s="139">
        <v>0</v>
      </c>
      <c r="F21" s="139">
        <v>8.36</v>
      </c>
      <c r="G21" s="139">
        <v>8.36</v>
      </c>
      <c r="H21" s="139">
        <v>10.559999999999995</v>
      </c>
      <c r="I21" s="139">
        <v>389.07299999999998</v>
      </c>
      <c r="J21" s="139">
        <v>9.8000000000000007</v>
      </c>
      <c r="K21" s="139">
        <v>10.370000000000001</v>
      </c>
      <c r="L21" s="139">
        <v>0</v>
      </c>
      <c r="M21" s="139">
        <v>0</v>
      </c>
      <c r="N21" s="139">
        <v>398.87299999999999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428.99299999999999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</v>
      </c>
      <c r="E22" s="139">
        <v>0</v>
      </c>
      <c r="F22" s="139">
        <v>0</v>
      </c>
      <c r="G22" s="139">
        <v>0</v>
      </c>
      <c r="H22" s="139">
        <v>180.71000000000004</v>
      </c>
      <c r="I22" s="139">
        <v>353.51499999999999</v>
      </c>
      <c r="J22" s="139">
        <v>3.54</v>
      </c>
      <c r="K22" s="139">
        <v>3.59</v>
      </c>
      <c r="L22" s="139">
        <v>0</v>
      </c>
      <c r="M22" s="139">
        <v>0</v>
      </c>
      <c r="N22" s="139">
        <v>357.05500000000001</v>
      </c>
      <c r="O22" s="139">
        <v>13.350000000000001</v>
      </c>
      <c r="P22" s="139">
        <v>0</v>
      </c>
      <c r="Q22" s="139">
        <v>0</v>
      </c>
      <c r="R22" s="139">
        <v>0</v>
      </c>
      <c r="S22" s="139">
        <v>0</v>
      </c>
      <c r="T22" s="139">
        <v>13.350000000000001</v>
      </c>
      <c r="U22" s="139">
        <v>551.11500000000012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422.29499999999985</v>
      </c>
      <c r="D23" s="139">
        <v>6</v>
      </c>
      <c r="E23" s="139">
        <v>6</v>
      </c>
      <c r="F23" s="139">
        <v>0</v>
      </c>
      <c r="G23" s="139">
        <v>0</v>
      </c>
      <c r="H23" s="139">
        <v>428.29499999999985</v>
      </c>
      <c r="I23" s="139">
        <v>78.069999999999993</v>
      </c>
      <c r="J23" s="139">
        <v>0</v>
      </c>
      <c r="K23" s="139">
        <v>1.27</v>
      </c>
      <c r="L23" s="139">
        <v>0</v>
      </c>
      <c r="M23" s="139">
        <v>0</v>
      </c>
      <c r="N23" s="139">
        <v>78.069999999999993</v>
      </c>
      <c r="O23" s="139">
        <v>22.5</v>
      </c>
      <c r="P23" s="139">
        <v>0</v>
      </c>
      <c r="Q23" s="139">
        <v>0</v>
      </c>
      <c r="R23" s="139">
        <v>0</v>
      </c>
      <c r="S23" s="139">
        <v>0</v>
      </c>
      <c r="T23" s="139">
        <v>22.5</v>
      </c>
      <c r="U23" s="139">
        <v>528.86499999999978</v>
      </c>
    </row>
    <row r="24" spans="1:21" s="111" customFormat="1" ht="38.25" customHeight="1" x14ac:dyDescent="0.4">
      <c r="A24" s="224" t="s">
        <v>94</v>
      </c>
      <c r="B24" s="224"/>
      <c r="C24" s="141">
        <v>1261.7549999999997</v>
      </c>
      <c r="D24" s="141">
        <v>6.12</v>
      </c>
      <c r="E24" s="141">
        <v>6.3</v>
      </c>
      <c r="F24" s="141">
        <v>8.36</v>
      </c>
      <c r="G24" s="141">
        <v>8.36</v>
      </c>
      <c r="H24" s="141">
        <v>1259.5149999999999</v>
      </c>
      <c r="I24" s="141">
        <v>1211.3679999999999</v>
      </c>
      <c r="J24" s="141">
        <v>13.824999999999999</v>
      </c>
      <c r="K24" s="141">
        <v>16.415000000000003</v>
      </c>
      <c r="L24" s="141">
        <v>0</v>
      </c>
      <c r="M24" s="141">
        <v>0</v>
      </c>
      <c r="N24" s="141">
        <v>1225.193</v>
      </c>
      <c r="O24" s="141">
        <v>95.63</v>
      </c>
      <c r="P24" s="141">
        <v>0</v>
      </c>
      <c r="Q24" s="141">
        <v>0</v>
      </c>
      <c r="R24" s="141">
        <v>0</v>
      </c>
      <c r="S24" s="141">
        <v>0</v>
      </c>
      <c r="T24" s="141">
        <v>95.63</v>
      </c>
      <c r="U24" s="141">
        <v>2580.3379999999997</v>
      </c>
    </row>
    <row r="25" spans="1:21" s="145" customFormat="1" ht="38.25" customHeight="1" x14ac:dyDescent="0.4">
      <c r="A25" s="227" t="s">
        <v>95</v>
      </c>
      <c r="B25" s="228"/>
      <c r="C25" s="141">
        <v>5613.8759999999993</v>
      </c>
      <c r="D25" s="141">
        <v>6.12</v>
      </c>
      <c r="E25" s="141">
        <v>6.4799999999999995</v>
      </c>
      <c r="F25" s="141">
        <v>35.93</v>
      </c>
      <c r="G25" s="141">
        <v>35.93</v>
      </c>
      <c r="H25" s="141">
        <v>5584.0659999999989</v>
      </c>
      <c r="I25" s="141">
        <v>5757.3180000000002</v>
      </c>
      <c r="J25" s="141">
        <v>79.588999999999999</v>
      </c>
      <c r="K25" s="141">
        <v>113.21300000000001</v>
      </c>
      <c r="L25" s="141">
        <v>0</v>
      </c>
      <c r="M25" s="141">
        <v>0</v>
      </c>
      <c r="N25" s="141">
        <v>5836.9070000000011</v>
      </c>
      <c r="O25" s="141">
        <v>652.12199999999996</v>
      </c>
      <c r="P25" s="141">
        <v>0</v>
      </c>
      <c r="Q25" s="141">
        <v>0</v>
      </c>
      <c r="R25" s="141">
        <v>1.88</v>
      </c>
      <c r="S25" s="141">
        <v>1.88</v>
      </c>
      <c r="T25" s="141">
        <v>650.24199999999996</v>
      </c>
      <c r="U25" s="141">
        <v>12071.214999999998</v>
      </c>
    </row>
    <row r="26" spans="1:21" ht="38.25" customHeight="1" x14ac:dyDescent="0.35">
      <c r="A26" s="171">
        <v>15</v>
      </c>
      <c r="B26" s="172" t="s">
        <v>96</v>
      </c>
      <c r="C26" s="139">
        <v>7415.8259999999991</v>
      </c>
      <c r="D26" s="139">
        <v>1.6259999999999999</v>
      </c>
      <c r="E26" s="139">
        <v>16.805</v>
      </c>
      <c r="F26" s="139">
        <v>0</v>
      </c>
      <c r="G26" s="139">
        <v>0</v>
      </c>
      <c r="H26" s="139">
        <v>7417.4519999999993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0</v>
      </c>
      <c r="Q26" s="139">
        <v>0</v>
      </c>
      <c r="R26" s="139">
        <v>0</v>
      </c>
      <c r="S26" s="139">
        <v>0</v>
      </c>
      <c r="T26" s="139">
        <v>1.02</v>
      </c>
      <c r="U26" s="139">
        <v>7477.5219999999999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5475.7350000000015</v>
      </c>
      <c r="D27" s="139">
        <v>6.58</v>
      </c>
      <c r="E27" s="139">
        <v>13.815</v>
      </c>
      <c r="F27" s="139">
        <v>0</v>
      </c>
      <c r="G27" s="139">
        <v>0</v>
      </c>
      <c r="H27" s="139">
        <v>5482.3150000000014</v>
      </c>
      <c r="I27" s="139">
        <v>557.3180000000001</v>
      </c>
      <c r="J27" s="139">
        <v>1.24</v>
      </c>
      <c r="K27" s="139">
        <v>2.5599999999999996</v>
      </c>
      <c r="L27" s="139">
        <v>0</v>
      </c>
      <c r="M27" s="139">
        <v>0</v>
      </c>
      <c r="N27" s="139">
        <v>558.55800000000011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6057.7930000000015</v>
      </c>
    </row>
    <row r="28" spans="1:21" s="111" customFormat="1" ht="38.25" customHeight="1" x14ac:dyDescent="0.4">
      <c r="A28" s="224" t="s">
        <v>98</v>
      </c>
      <c r="B28" s="224"/>
      <c r="C28" s="141">
        <v>12891.561000000002</v>
      </c>
      <c r="D28" s="141">
        <v>8.2059999999999995</v>
      </c>
      <c r="E28" s="141">
        <v>30.619999999999997</v>
      </c>
      <c r="F28" s="141">
        <v>0</v>
      </c>
      <c r="G28" s="141">
        <v>0</v>
      </c>
      <c r="H28" s="141">
        <v>12899.767</v>
      </c>
      <c r="I28" s="141">
        <v>616.36800000000005</v>
      </c>
      <c r="J28" s="141">
        <v>1.24</v>
      </c>
      <c r="K28" s="141">
        <v>2.5599999999999996</v>
      </c>
      <c r="L28" s="141">
        <v>0</v>
      </c>
      <c r="M28" s="141">
        <v>0</v>
      </c>
      <c r="N28" s="141">
        <v>617.60800000000006</v>
      </c>
      <c r="O28" s="141">
        <v>17.940000000000001</v>
      </c>
      <c r="P28" s="141">
        <v>0</v>
      </c>
      <c r="Q28" s="141">
        <v>0</v>
      </c>
      <c r="R28" s="141">
        <v>0</v>
      </c>
      <c r="S28" s="141">
        <v>0</v>
      </c>
      <c r="T28" s="141">
        <v>17.940000000000001</v>
      </c>
      <c r="U28" s="141">
        <v>13535.315000000002</v>
      </c>
    </row>
    <row r="29" spans="1:21" ht="38.25" customHeight="1" x14ac:dyDescent="0.35">
      <c r="A29" s="171">
        <v>17</v>
      </c>
      <c r="B29" s="172" t="s">
        <v>99</v>
      </c>
      <c r="C29" s="139">
        <v>4390.4980000000005</v>
      </c>
      <c r="D29" s="139">
        <v>2.0099999999999998</v>
      </c>
      <c r="E29" s="139">
        <v>9.4310000000000009</v>
      </c>
      <c r="F29" s="139">
        <v>0</v>
      </c>
      <c r="G29" s="139">
        <v>0</v>
      </c>
      <c r="H29" s="139">
        <v>4392.5080000000007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4546.8880000000008</v>
      </c>
    </row>
    <row r="30" spans="1:21" ht="38.25" customHeight="1" x14ac:dyDescent="0.35">
      <c r="A30" s="171">
        <v>18</v>
      </c>
      <c r="B30" s="172" t="s">
        <v>100</v>
      </c>
      <c r="C30" s="139">
        <v>403.63099999999991</v>
      </c>
      <c r="D30" s="139">
        <v>0.23</v>
      </c>
      <c r="E30" s="139">
        <v>0.94899999999999995</v>
      </c>
      <c r="F30" s="139">
        <v>0</v>
      </c>
      <c r="G30" s="139">
        <v>0</v>
      </c>
      <c r="H30" s="139">
        <v>403.86099999999993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425.40799999999996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4227.491</v>
      </c>
      <c r="D31" s="139">
        <v>1.93</v>
      </c>
      <c r="E31" s="139">
        <v>5.87</v>
      </c>
      <c r="F31" s="139">
        <v>0</v>
      </c>
      <c r="G31" s="139">
        <v>0</v>
      </c>
      <c r="H31" s="139">
        <v>4229.4210000000003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4488.3610000000008</v>
      </c>
    </row>
    <row r="32" spans="1:21" ht="38.25" customHeight="1" x14ac:dyDescent="0.35">
      <c r="A32" s="171">
        <v>20</v>
      </c>
      <c r="B32" s="172" t="s">
        <v>102</v>
      </c>
      <c r="C32" s="139">
        <v>2580.9857999999999</v>
      </c>
      <c r="D32" s="139">
        <v>1.9</v>
      </c>
      <c r="E32" s="139">
        <v>5.57</v>
      </c>
      <c r="F32" s="139">
        <v>0</v>
      </c>
      <c r="G32" s="139">
        <v>0</v>
      </c>
      <c r="H32" s="139">
        <v>2582.8858</v>
      </c>
      <c r="I32" s="139">
        <v>184.42100000000005</v>
      </c>
      <c r="J32" s="139">
        <v>0.46500000000000002</v>
      </c>
      <c r="K32" s="139">
        <v>2.8249999999999997</v>
      </c>
      <c r="L32" s="139">
        <v>0</v>
      </c>
      <c r="M32" s="139">
        <v>0</v>
      </c>
      <c r="N32" s="139">
        <v>184.88600000000005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2788.5637999999999</v>
      </c>
    </row>
    <row r="33" spans="1:21" s="111" customFormat="1" ht="38.25" customHeight="1" x14ac:dyDescent="0.4">
      <c r="A33" s="224" t="s">
        <v>99</v>
      </c>
      <c r="B33" s="224"/>
      <c r="C33" s="141">
        <v>11602.605800000001</v>
      </c>
      <c r="D33" s="141">
        <v>6.07</v>
      </c>
      <c r="E33" s="141">
        <v>21.82</v>
      </c>
      <c r="F33" s="141">
        <v>0</v>
      </c>
      <c r="G33" s="141">
        <v>0</v>
      </c>
      <c r="H33" s="141">
        <v>11608.675800000001</v>
      </c>
      <c r="I33" s="141">
        <v>403.16800000000006</v>
      </c>
      <c r="J33" s="141">
        <v>0.46500000000000002</v>
      </c>
      <c r="K33" s="141">
        <v>3.1049999999999995</v>
      </c>
      <c r="L33" s="141">
        <v>0</v>
      </c>
      <c r="M33" s="141">
        <v>0</v>
      </c>
      <c r="N33" s="141">
        <v>403.63300000000004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12249.220800000003</v>
      </c>
    </row>
    <row r="34" spans="1:21" ht="38.25" customHeight="1" x14ac:dyDescent="0.35">
      <c r="A34" s="171">
        <v>21</v>
      </c>
      <c r="B34" s="172" t="s">
        <v>103</v>
      </c>
      <c r="C34" s="139">
        <v>4373.1900000000005</v>
      </c>
      <c r="D34" s="139">
        <v>0.89</v>
      </c>
      <c r="E34" s="139">
        <v>1.79</v>
      </c>
      <c r="F34" s="139">
        <v>0</v>
      </c>
      <c r="G34" s="139">
        <v>0</v>
      </c>
      <c r="H34" s="139">
        <v>4374.0800000000008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4383.4800000000005</v>
      </c>
    </row>
    <row r="35" spans="1:21" ht="38.25" customHeight="1" x14ac:dyDescent="0.35">
      <c r="A35" s="171">
        <v>22</v>
      </c>
      <c r="B35" s="172" t="s">
        <v>104</v>
      </c>
      <c r="C35" s="139">
        <v>5898.1399999999985</v>
      </c>
      <c r="D35" s="139">
        <v>3.68</v>
      </c>
      <c r="E35" s="139">
        <v>15.2</v>
      </c>
      <c r="F35" s="139">
        <v>0</v>
      </c>
      <c r="G35" s="139">
        <v>0</v>
      </c>
      <c r="H35" s="139">
        <v>5901.8199999999988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5905.8499999999985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2935.1699999999996</v>
      </c>
      <c r="D36" s="139">
        <v>15.25</v>
      </c>
      <c r="E36" s="139">
        <v>15.25</v>
      </c>
      <c r="F36" s="139">
        <v>0</v>
      </c>
      <c r="G36" s="139">
        <v>0</v>
      </c>
      <c r="H36" s="139">
        <v>2950.4199999999996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3108.2699999999995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4710.0199999999986</v>
      </c>
      <c r="D37" s="139">
        <v>7.82</v>
      </c>
      <c r="E37" s="139">
        <v>16.399999999999999</v>
      </c>
      <c r="F37" s="139">
        <v>0</v>
      </c>
      <c r="G37" s="139">
        <v>0</v>
      </c>
      <c r="H37" s="139">
        <v>4717.8399999999983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4725.7999999999984</v>
      </c>
    </row>
    <row r="38" spans="1:21" s="111" customFormat="1" ht="38.25" customHeight="1" x14ac:dyDescent="0.4">
      <c r="A38" s="224" t="s">
        <v>107</v>
      </c>
      <c r="B38" s="224"/>
      <c r="C38" s="141">
        <v>17916.519999999997</v>
      </c>
      <c r="D38" s="141">
        <v>27.64</v>
      </c>
      <c r="E38" s="141">
        <v>48.639999999999993</v>
      </c>
      <c r="F38" s="141">
        <v>0</v>
      </c>
      <c r="G38" s="141">
        <v>0</v>
      </c>
      <c r="H38" s="141">
        <v>17944.159999999996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18123.399999999998</v>
      </c>
    </row>
    <row r="39" spans="1:21" s="145" customFormat="1" ht="38.25" customHeight="1" x14ac:dyDescent="0.4">
      <c r="A39" s="224" t="s">
        <v>108</v>
      </c>
      <c r="B39" s="224"/>
      <c r="C39" s="141">
        <v>42410.686799999996</v>
      </c>
      <c r="D39" s="141">
        <v>41.915999999999997</v>
      </c>
      <c r="E39" s="141">
        <v>101.07999999999998</v>
      </c>
      <c r="F39" s="141">
        <v>0</v>
      </c>
      <c r="G39" s="141">
        <v>0</v>
      </c>
      <c r="H39" s="141">
        <v>42452.602799999993</v>
      </c>
      <c r="I39" s="141">
        <v>1195.5060000000003</v>
      </c>
      <c r="J39" s="141">
        <v>1.7050000000000001</v>
      </c>
      <c r="K39" s="141">
        <v>5.6649999999999991</v>
      </c>
      <c r="L39" s="141">
        <v>0</v>
      </c>
      <c r="M39" s="141">
        <v>0</v>
      </c>
      <c r="N39" s="141">
        <v>1197.2110000000002</v>
      </c>
      <c r="O39" s="141">
        <v>258.12200000000001</v>
      </c>
      <c r="P39" s="141">
        <v>0</v>
      </c>
      <c r="Q39" s="141">
        <v>7.0000000000000001E-3</v>
      </c>
      <c r="R39" s="141">
        <v>0</v>
      </c>
      <c r="S39" s="141">
        <v>0</v>
      </c>
      <c r="T39" s="141">
        <v>258.12200000000001</v>
      </c>
      <c r="U39" s="141">
        <v>43907.935800000007</v>
      </c>
    </row>
    <row r="40" spans="1:21" ht="38.25" customHeight="1" x14ac:dyDescent="0.35">
      <c r="A40" s="171">
        <v>25</v>
      </c>
      <c r="B40" s="172" t="s">
        <v>109</v>
      </c>
      <c r="C40" s="139">
        <v>11023.273999999998</v>
      </c>
      <c r="D40" s="139">
        <v>20.03</v>
      </c>
      <c r="E40" s="139">
        <v>48.444000000000003</v>
      </c>
      <c r="F40" s="139">
        <v>0</v>
      </c>
      <c r="G40" s="139">
        <v>0</v>
      </c>
      <c r="H40" s="139">
        <v>11043.303999999998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11043.303999999998</v>
      </c>
    </row>
    <row r="41" spans="1:21" ht="38.25" customHeight="1" x14ac:dyDescent="0.35">
      <c r="A41" s="171">
        <v>26</v>
      </c>
      <c r="B41" s="172" t="s">
        <v>110</v>
      </c>
      <c r="C41" s="139">
        <v>7081.6439999999948</v>
      </c>
      <c r="D41" s="139">
        <v>3.99</v>
      </c>
      <c r="E41" s="139">
        <v>13.947999999999999</v>
      </c>
      <c r="F41" s="139">
        <v>0</v>
      </c>
      <c r="G41" s="139">
        <v>0</v>
      </c>
      <c r="H41" s="139">
        <v>7085.6339999999946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7085.6339999999946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13549.018999999997</v>
      </c>
      <c r="D42" s="139">
        <v>21.85</v>
      </c>
      <c r="E42" s="139">
        <v>56.753</v>
      </c>
      <c r="F42" s="139">
        <v>0</v>
      </c>
      <c r="G42" s="139">
        <v>0</v>
      </c>
      <c r="H42" s="139">
        <v>13570.868999999997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13570.868999999997</v>
      </c>
    </row>
    <row r="43" spans="1:21" ht="38.25" customHeight="1" x14ac:dyDescent="0.35">
      <c r="A43" s="171">
        <v>28</v>
      </c>
      <c r="B43" s="172" t="s">
        <v>112</v>
      </c>
      <c r="C43" s="139">
        <v>980.50000000000023</v>
      </c>
      <c r="D43" s="139">
        <v>7.7</v>
      </c>
      <c r="E43" s="139">
        <v>16.622</v>
      </c>
      <c r="F43" s="139">
        <v>0</v>
      </c>
      <c r="G43" s="139">
        <v>0</v>
      </c>
      <c r="H43" s="139">
        <v>988.20000000000027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988.20000000000027</v>
      </c>
    </row>
    <row r="44" spans="1:21" s="111" customFormat="1" ht="38.25" customHeight="1" x14ac:dyDescent="0.4">
      <c r="A44" s="224" t="s">
        <v>109</v>
      </c>
      <c r="B44" s="224"/>
      <c r="C44" s="141">
        <v>32634.436999999987</v>
      </c>
      <c r="D44" s="141">
        <v>53.570000000000007</v>
      </c>
      <c r="E44" s="141">
        <v>135.767</v>
      </c>
      <c r="F44" s="141">
        <v>0</v>
      </c>
      <c r="G44" s="141">
        <v>0</v>
      </c>
      <c r="H44" s="141">
        <v>32688.006999999994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32688.006999999994</v>
      </c>
    </row>
    <row r="45" spans="1:21" ht="38.25" customHeight="1" x14ac:dyDescent="0.35">
      <c r="A45" s="171">
        <v>29</v>
      </c>
      <c r="B45" s="172" t="s">
        <v>113</v>
      </c>
      <c r="C45" s="139">
        <v>8055.6921000000011</v>
      </c>
      <c r="D45" s="139">
        <v>9.86</v>
      </c>
      <c r="E45" s="139">
        <v>17.11</v>
      </c>
      <c r="F45" s="139">
        <v>0</v>
      </c>
      <c r="G45" s="139">
        <v>0</v>
      </c>
      <c r="H45" s="139">
        <v>8065.5521000000008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8080.8421000000008</v>
      </c>
    </row>
    <row r="46" spans="1:21" ht="38.25" customHeight="1" x14ac:dyDescent="0.35">
      <c r="A46" s="171">
        <v>30</v>
      </c>
      <c r="B46" s="172" t="s">
        <v>114</v>
      </c>
      <c r="C46" s="139">
        <v>7673.0850000000009</v>
      </c>
      <c r="D46" s="139">
        <v>23.07</v>
      </c>
      <c r="E46" s="139">
        <v>29.03</v>
      </c>
      <c r="F46" s="139">
        <v>0</v>
      </c>
      <c r="G46" s="139">
        <v>0</v>
      </c>
      <c r="H46" s="139">
        <v>7696.1550000000007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7697.1150000000007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0</v>
      </c>
      <c r="E47" s="139">
        <v>7.69</v>
      </c>
      <c r="F47" s="139">
        <v>0</v>
      </c>
      <c r="G47" s="139">
        <v>0</v>
      </c>
      <c r="H47" s="139">
        <v>8406.1200000000008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8413.0400000000009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7535.8789999999999</v>
      </c>
      <c r="D48" s="139">
        <v>35.35</v>
      </c>
      <c r="E48" s="139">
        <v>69.198999999999998</v>
      </c>
      <c r="F48" s="139">
        <v>0</v>
      </c>
      <c r="G48" s="139">
        <v>0</v>
      </c>
      <c r="H48" s="139">
        <v>7571.2290000000003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7571.7340000000004</v>
      </c>
    </row>
    <row r="49" spans="1:21" s="111" customFormat="1" ht="38.25" customHeight="1" x14ac:dyDescent="0.4">
      <c r="A49" s="224" t="s">
        <v>117</v>
      </c>
      <c r="B49" s="224"/>
      <c r="C49" s="141">
        <v>31670.776100000003</v>
      </c>
      <c r="D49" s="141">
        <v>68.28</v>
      </c>
      <c r="E49" s="141">
        <v>123.029</v>
      </c>
      <c r="F49" s="141">
        <v>0</v>
      </c>
      <c r="G49" s="141">
        <v>0</v>
      </c>
      <c r="H49" s="141">
        <v>31739.056100000002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31762.731100000001</v>
      </c>
    </row>
    <row r="50" spans="1:21" s="145" customFormat="1" ht="38.25" customHeight="1" x14ac:dyDescent="0.4">
      <c r="A50" s="224" t="s">
        <v>118</v>
      </c>
      <c r="B50" s="224"/>
      <c r="C50" s="141">
        <v>64305.213099999994</v>
      </c>
      <c r="D50" s="141">
        <v>121.85000000000001</v>
      </c>
      <c r="E50" s="141">
        <v>258.79599999999999</v>
      </c>
      <c r="F50" s="141">
        <v>0</v>
      </c>
      <c r="G50" s="141">
        <v>0</v>
      </c>
      <c r="H50" s="141">
        <v>64427.063099999999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64450.738099999995</v>
      </c>
    </row>
    <row r="51" spans="1:21" s="146" customFormat="1" ht="38.25" customHeight="1" x14ac:dyDescent="0.4">
      <c r="A51" s="224" t="s">
        <v>119</v>
      </c>
      <c r="B51" s="224"/>
      <c r="C51" s="141">
        <v>112329.77589999999</v>
      </c>
      <c r="D51" s="141">
        <v>169.88600000000002</v>
      </c>
      <c r="E51" s="141">
        <v>366.35599999999999</v>
      </c>
      <c r="F51" s="141">
        <v>35.93</v>
      </c>
      <c r="G51" s="141">
        <v>35.93</v>
      </c>
      <c r="H51" s="141">
        <v>112463.73189999998</v>
      </c>
      <c r="I51" s="141">
        <v>6962.0390000000007</v>
      </c>
      <c r="J51" s="141">
        <v>81.293999999999997</v>
      </c>
      <c r="K51" s="141">
        <v>118.87800000000001</v>
      </c>
      <c r="L51" s="141">
        <v>0</v>
      </c>
      <c r="M51" s="141">
        <v>0</v>
      </c>
      <c r="N51" s="141">
        <v>7043.3330000000014</v>
      </c>
      <c r="O51" s="141">
        <v>924.70399999999995</v>
      </c>
      <c r="P51" s="141">
        <v>0</v>
      </c>
      <c r="Q51" s="141">
        <v>7.0000000000000001E-3</v>
      </c>
      <c r="R51" s="141">
        <v>1.88</v>
      </c>
      <c r="S51" s="141">
        <v>1.88</v>
      </c>
      <c r="T51" s="141">
        <v>922.82399999999996</v>
      </c>
      <c r="U51" s="141">
        <v>120429.88889999999</v>
      </c>
    </row>
    <row r="52" spans="1:21" s="111" customFormat="1" ht="24" customHeight="1" x14ac:dyDescent="0.4">
      <c r="A52" s="115"/>
      <c r="B52" s="115"/>
      <c r="C52" s="18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s="111" customFormat="1" ht="19.5" customHeight="1" x14ac:dyDescent="0.4">
      <c r="A53" s="115"/>
      <c r="B53" s="115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s="115" customFormat="1" ht="24.75" hidden="1" customHeight="1" x14ac:dyDescent="0.4">
      <c r="B54" s="183"/>
      <c r="C54" s="198" t="s">
        <v>54</v>
      </c>
      <c r="D54" s="198"/>
      <c r="E54" s="198"/>
      <c r="F54" s="198"/>
      <c r="G54" s="198"/>
      <c r="H54" s="118"/>
      <c r="I54" s="183"/>
      <c r="J54" s="183">
        <f>D51+J51+P51-F51-L51-R51</f>
        <v>213.37</v>
      </c>
      <c r="K54" s="183"/>
      <c r="L54" s="183"/>
      <c r="M54" s="183"/>
      <c r="N54" s="183"/>
      <c r="R54" s="183"/>
      <c r="U54" s="183"/>
    </row>
    <row r="55" spans="1:21" s="115" customFormat="1" ht="30" hidden="1" customHeight="1" x14ac:dyDescent="0.35">
      <c r="B55" s="183"/>
      <c r="C55" s="198" t="s">
        <v>55</v>
      </c>
      <c r="D55" s="198"/>
      <c r="E55" s="198"/>
      <c r="F55" s="198"/>
      <c r="G55" s="198"/>
      <c r="H55" s="119"/>
      <c r="I55" s="183"/>
      <c r="J55" s="183">
        <f>E51+K51+Q51-G51-M51-S51</f>
        <v>447.43100000000004</v>
      </c>
      <c r="K55" s="183"/>
      <c r="L55" s="183"/>
      <c r="M55" s="183"/>
      <c r="N55" s="183"/>
      <c r="R55" s="183"/>
      <c r="T55" s="183"/>
    </row>
    <row r="56" spans="1:21" ht="33" hidden="1" customHeight="1" x14ac:dyDescent="0.5">
      <c r="C56" s="198" t="s">
        <v>56</v>
      </c>
      <c r="D56" s="198"/>
      <c r="E56" s="198"/>
      <c r="F56" s="198"/>
      <c r="G56" s="198"/>
      <c r="H56" s="119"/>
      <c r="I56" s="121"/>
      <c r="J56" s="183">
        <f>H51+N51+T51</f>
        <v>120429.88889999998</v>
      </c>
      <c r="K56" s="119"/>
      <c r="L56" s="119"/>
      <c r="M56" s="142" t="e">
        <f>#REF!+'May-2021'!J54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3"/>
      <c r="E58" s="183"/>
      <c r="F58" s="183"/>
      <c r="G58" s="183"/>
      <c r="H58" s="119"/>
      <c r="I58" s="121"/>
      <c r="J58" s="183"/>
      <c r="K58" s="119"/>
      <c r="L58" s="119"/>
      <c r="M58" s="142" t="e">
        <f>#REF!+'May-2021'!J54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18" t="s">
        <v>57</v>
      </c>
      <c r="C59" s="218"/>
      <c r="D59" s="218"/>
      <c r="E59" s="218"/>
      <c r="F59" s="218"/>
      <c r="G59" s="153"/>
      <c r="H59" s="154"/>
      <c r="I59" s="155"/>
      <c r="J59" s="223"/>
      <c r="K59" s="222"/>
      <c r="L59" s="222"/>
      <c r="M59" s="169" t="e">
        <f>#REF!+'May-2021'!J54</f>
        <v>#REF!</v>
      </c>
      <c r="N59" s="154"/>
      <c r="O59" s="154"/>
      <c r="P59" s="186"/>
      <c r="Q59" s="218" t="s">
        <v>58</v>
      </c>
      <c r="R59" s="218"/>
      <c r="S59" s="218"/>
      <c r="T59" s="218"/>
      <c r="U59" s="218"/>
    </row>
    <row r="60" spans="1:21" s="152" customFormat="1" ht="37.5" hidden="1" customHeight="1" x14ac:dyDescent="0.45">
      <c r="B60" s="218" t="s">
        <v>59</v>
      </c>
      <c r="C60" s="218"/>
      <c r="D60" s="218"/>
      <c r="E60" s="218"/>
      <c r="F60" s="218"/>
      <c r="G60" s="154"/>
      <c r="H60" s="153"/>
      <c r="I60" s="156"/>
      <c r="J60" s="157"/>
      <c r="K60" s="185"/>
      <c r="L60" s="157"/>
      <c r="M60" s="154"/>
      <c r="N60" s="153"/>
      <c r="O60" s="154"/>
      <c r="P60" s="186"/>
      <c r="Q60" s="218" t="s">
        <v>59</v>
      </c>
      <c r="R60" s="218"/>
      <c r="S60" s="218"/>
      <c r="T60" s="218"/>
      <c r="U60" s="218"/>
    </row>
    <row r="61" spans="1:21" s="152" customFormat="1" ht="37.5" hidden="1" customHeight="1" x14ac:dyDescent="0.45">
      <c r="I61" s="158"/>
      <c r="J61" s="222" t="s">
        <v>61</v>
      </c>
      <c r="K61" s="222"/>
      <c r="L61" s="222"/>
      <c r="M61" s="159" t="e">
        <f>#REF!+'May-2021'!J54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#REF!+'May-2021'!J54</f>
        <v>#REF!</v>
      </c>
      <c r="I62" s="158"/>
      <c r="J62" s="222" t="s">
        <v>62</v>
      </c>
      <c r="K62" s="222"/>
      <c r="L62" s="222"/>
      <c r="M62" s="159" t="e">
        <f>#REF!+'May-2021'!J54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  <mergeCell ref="U5:U6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R5:S5"/>
    <mergeCell ref="T5:T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0"/>
  <sheetViews>
    <sheetView tabSelected="1" zoomScale="48" zoomScaleNormal="48" workbookViewId="0">
      <pane ySplit="6" topLeftCell="A7" activePane="bottomLeft" state="frozen"/>
      <selection pane="bottomLeft" activeCell="F13" sqref="F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28.140625" style="123" customWidth="1"/>
    <col min="22" max="16384" width="9.140625" style="107"/>
  </cols>
  <sheetData>
    <row r="1" spans="1:21" ht="78" customHeight="1" x14ac:dyDescent="0.35">
      <c r="A1" s="208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54" customHeight="1" x14ac:dyDescent="0.35">
      <c r="A2" s="210" t="s">
        <v>135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32.25" customHeight="1" x14ac:dyDescent="0.35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108" customFormat="1" ht="43.5" customHeight="1" x14ac:dyDescent="0.25">
      <c r="A4" s="212" t="s">
        <v>122</v>
      </c>
      <c r="B4" s="215" t="s">
        <v>121</v>
      </c>
      <c r="C4" s="193" t="s">
        <v>131</v>
      </c>
      <c r="D4" s="196"/>
      <c r="E4" s="196"/>
      <c r="F4" s="196"/>
      <c r="G4" s="196"/>
      <c r="H4" s="196"/>
      <c r="I4" s="193" t="s">
        <v>130</v>
      </c>
      <c r="J4" s="196"/>
      <c r="K4" s="196"/>
      <c r="L4" s="196"/>
      <c r="M4" s="196"/>
      <c r="N4" s="196"/>
      <c r="O4" s="193" t="s">
        <v>129</v>
      </c>
      <c r="P4" s="196"/>
      <c r="Q4" s="196"/>
      <c r="R4" s="196"/>
      <c r="S4" s="196"/>
      <c r="T4" s="196"/>
      <c r="U4" s="189"/>
    </row>
    <row r="5" spans="1:21" s="108" customFormat="1" ht="54.75" customHeight="1" x14ac:dyDescent="0.25">
      <c r="A5" s="214"/>
      <c r="B5" s="216"/>
      <c r="C5" s="202" t="s">
        <v>6</v>
      </c>
      <c r="D5" s="204" t="s">
        <v>127</v>
      </c>
      <c r="E5" s="205"/>
      <c r="F5" s="204" t="s">
        <v>126</v>
      </c>
      <c r="G5" s="205"/>
      <c r="H5" s="202" t="s">
        <v>9</v>
      </c>
      <c r="I5" s="202" t="s">
        <v>6</v>
      </c>
      <c r="J5" s="204" t="s">
        <v>127</v>
      </c>
      <c r="K5" s="205"/>
      <c r="L5" s="204" t="s">
        <v>126</v>
      </c>
      <c r="M5" s="205"/>
      <c r="N5" s="202" t="s">
        <v>9</v>
      </c>
      <c r="O5" s="202" t="s">
        <v>6</v>
      </c>
      <c r="P5" s="204" t="s">
        <v>127</v>
      </c>
      <c r="Q5" s="205"/>
      <c r="R5" s="204" t="s">
        <v>126</v>
      </c>
      <c r="S5" s="205"/>
      <c r="T5" s="202" t="s">
        <v>9</v>
      </c>
      <c r="U5" s="215" t="s">
        <v>128</v>
      </c>
    </row>
    <row r="6" spans="1:21" s="108" customFormat="1" ht="38.25" customHeight="1" x14ac:dyDescent="0.25">
      <c r="A6" s="214"/>
      <c r="B6" s="217"/>
      <c r="C6" s="203"/>
      <c r="D6" s="172" t="s">
        <v>124</v>
      </c>
      <c r="E6" s="172" t="s">
        <v>125</v>
      </c>
      <c r="F6" s="172" t="s">
        <v>124</v>
      </c>
      <c r="G6" s="172" t="s">
        <v>125</v>
      </c>
      <c r="H6" s="203"/>
      <c r="I6" s="203"/>
      <c r="J6" s="172" t="s">
        <v>124</v>
      </c>
      <c r="K6" s="172" t="s">
        <v>125</v>
      </c>
      <c r="L6" s="172" t="s">
        <v>124</v>
      </c>
      <c r="M6" s="172" t="s">
        <v>125</v>
      </c>
      <c r="N6" s="203"/>
      <c r="O6" s="203"/>
      <c r="P6" s="172" t="s">
        <v>124</v>
      </c>
      <c r="Q6" s="172" t="s">
        <v>125</v>
      </c>
      <c r="R6" s="172" t="s">
        <v>124</v>
      </c>
      <c r="S6" s="172" t="s">
        <v>125</v>
      </c>
      <c r="T6" s="203"/>
      <c r="U6" s="217"/>
    </row>
    <row r="7" spans="1:21" ht="38.25" customHeight="1" x14ac:dyDescent="0.35">
      <c r="A7" s="171">
        <v>1</v>
      </c>
      <c r="B7" s="172" t="s">
        <v>78</v>
      </c>
      <c r="C7" s="139">
        <v>455.40999999999985</v>
      </c>
      <c r="D7" s="139">
        <v>0</v>
      </c>
      <c r="E7" s="139">
        <v>0</v>
      </c>
      <c r="F7" s="139">
        <v>4.4779999999999998</v>
      </c>
      <c r="G7" s="139">
        <v>8.9580000000000002</v>
      </c>
      <c r="H7" s="139">
        <v>450.93199999999985</v>
      </c>
      <c r="I7" s="139">
        <v>558.70799999999986</v>
      </c>
      <c r="J7" s="139">
        <v>0.55000000000000004</v>
      </c>
      <c r="K7" s="139">
        <v>8.2030000000000012</v>
      </c>
      <c r="L7" s="139">
        <v>0</v>
      </c>
      <c r="M7" s="139">
        <v>0</v>
      </c>
      <c r="N7" s="139">
        <v>559.25799999999981</v>
      </c>
      <c r="O7" s="139">
        <v>68.220000000000013</v>
      </c>
      <c r="P7" s="139">
        <v>1.88</v>
      </c>
      <c r="Q7" s="139">
        <v>1.88</v>
      </c>
      <c r="R7" s="139">
        <v>0</v>
      </c>
      <c r="S7" s="139">
        <v>1.88</v>
      </c>
      <c r="T7" s="139">
        <v>70.100000000000009</v>
      </c>
      <c r="U7" s="139">
        <v>1080.2899999999995</v>
      </c>
    </row>
    <row r="8" spans="1:21" ht="38.25" customHeight="1" x14ac:dyDescent="0.35">
      <c r="A8" s="171">
        <v>2</v>
      </c>
      <c r="B8" s="172" t="s">
        <v>79</v>
      </c>
      <c r="C8" s="139">
        <v>5.3350000000000009</v>
      </c>
      <c r="D8" s="139">
        <v>0</v>
      </c>
      <c r="E8" s="139">
        <v>0</v>
      </c>
      <c r="F8" s="139">
        <v>0</v>
      </c>
      <c r="G8" s="139">
        <v>0</v>
      </c>
      <c r="H8" s="139">
        <v>5.3350000000000009</v>
      </c>
      <c r="I8" s="139">
        <v>80.125000000000028</v>
      </c>
      <c r="J8" s="139">
        <v>2.573</v>
      </c>
      <c r="K8" s="139">
        <v>4.0279999999999996</v>
      </c>
      <c r="L8" s="139">
        <v>0</v>
      </c>
      <c r="M8" s="139">
        <v>0</v>
      </c>
      <c r="N8" s="139">
        <v>82.698000000000022</v>
      </c>
      <c r="O8" s="139">
        <v>0.21000000000000002</v>
      </c>
      <c r="P8" s="139">
        <v>0</v>
      </c>
      <c r="Q8" s="139">
        <v>0</v>
      </c>
      <c r="R8" s="139">
        <v>0</v>
      </c>
      <c r="S8" s="139">
        <v>0</v>
      </c>
      <c r="T8" s="139">
        <v>0.21000000000000002</v>
      </c>
      <c r="U8" s="139">
        <v>88.243000000000009</v>
      </c>
    </row>
    <row r="9" spans="1:21" ht="38.25" customHeight="1" x14ac:dyDescent="0.35">
      <c r="A9" s="171">
        <v>3</v>
      </c>
      <c r="B9" s="172" t="s">
        <v>80</v>
      </c>
      <c r="C9" s="139">
        <v>308.7600000000001</v>
      </c>
      <c r="D9" s="139">
        <v>0</v>
      </c>
      <c r="E9" s="139">
        <v>0</v>
      </c>
      <c r="F9" s="139">
        <v>0</v>
      </c>
      <c r="G9" s="139">
        <v>0</v>
      </c>
      <c r="H9" s="139">
        <v>308.7600000000001</v>
      </c>
      <c r="I9" s="139">
        <v>538.00800000000004</v>
      </c>
      <c r="J9" s="139">
        <v>1.1000000000000001</v>
      </c>
      <c r="K9" s="139">
        <v>3.37</v>
      </c>
      <c r="L9" s="139">
        <v>0</v>
      </c>
      <c r="M9" s="139">
        <v>0</v>
      </c>
      <c r="N9" s="139">
        <v>539.10800000000006</v>
      </c>
      <c r="O9" s="139">
        <v>44.809999999999995</v>
      </c>
      <c r="P9" s="139">
        <v>0</v>
      </c>
      <c r="Q9" s="139">
        <v>0</v>
      </c>
      <c r="R9" s="139">
        <v>0</v>
      </c>
      <c r="S9" s="139">
        <v>0</v>
      </c>
      <c r="T9" s="139">
        <v>44.809999999999995</v>
      </c>
      <c r="U9" s="139">
        <v>892.67800000000011</v>
      </c>
    </row>
    <row r="10" spans="1:21" s="111" customFormat="1" ht="38.25" customHeight="1" x14ac:dyDescent="0.4">
      <c r="A10" s="171">
        <v>4</v>
      </c>
      <c r="B10" s="172" t="s">
        <v>81</v>
      </c>
      <c r="C10" s="139">
        <v>7.36</v>
      </c>
      <c r="D10" s="139">
        <v>0</v>
      </c>
      <c r="E10" s="139">
        <v>0</v>
      </c>
      <c r="F10" s="139">
        <v>0</v>
      </c>
      <c r="G10" s="139">
        <v>0</v>
      </c>
      <c r="H10" s="139">
        <v>7.36</v>
      </c>
      <c r="I10" s="139">
        <v>481.29499999999996</v>
      </c>
      <c r="J10" s="139">
        <v>1.37</v>
      </c>
      <c r="K10" s="139">
        <v>2.27</v>
      </c>
      <c r="L10" s="139">
        <v>0</v>
      </c>
      <c r="M10" s="139">
        <v>0</v>
      </c>
      <c r="N10" s="139">
        <v>482.66499999999996</v>
      </c>
      <c r="O10" s="139">
        <v>0.8</v>
      </c>
      <c r="P10" s="139">
        <v>0</v>
      </c>
      <c r="Q10" s="139">
        <v>0</v>
      </c>
      <c r="R10" s="139">
        <v>0</v>
      </c>
      <c r="S10" s="139">
        <v>0</v>
      </c>
      <c r="T10" s="139">
        <v>0.8</v>
      </c>
      <c r="U10" s="139">
        <v>490.82499999999999</v>
      </c>
    </row>
    <row r="11" spans="1:21" s="111" customFormat="1" ht="38.25" customHeight="1" x14ac:dyDescent="0.4">
      <c r="A11" s="225" t="s">
        <v>82</v>
      </c>
      <c r="B11" s="226"/>
      <c r="C11" s="141">
        <v>776.8649999999999</v>
      </c>
      <c r="D11" s="141">
        <v>0</v>
      </c>
      <c r="E11" s="141">
        <v>0</v>
      </c>
      <c r="F11" s="141">
        <v>4.4779999999999998</v>
      </c>
      <c r="G11" s="141">
        <v>8.9580000000000002</v>
      </c>
      <c r="H11" s="141">
        <v>772.38699999999994</v>
      </c>
      <c r="I11" s="141">
        <v>1658.136</v>
      </c>
      <c r="J11" s="141">
        <v>5.5930000000000009</v>
      </c>
      <c r="K11" s="141">
        <v>17.871000000000002</v>
      </c>
      <c r="L11" s="141">
        <v>0</v>
      </c>
      <c r="M11" s="141">
        <v>0</v>
      </c>
      <c r="N11" s="141">
        <v>1663.7289999999998</v>
      </c>
      <c r="O11" s="141">
        <v>114.04</v>
      </c>
      <c r="P11" s="141">
        <v>1.88</v>
      </c>
      <c r="Q11" s="141">
        <v>1.88</v>
      </c>
      <c r="R11" s="141">
        <v>0</v>
      </c>
      <c r="S11" s="141">
        <v>1.88</v>
      </c>
      <c r="T11" s="141">
        <v>115.92</v>
      </c>
      <c r="U11" s="141">
        <v>2552.0359999999991</v>
      </c>
    </row>
    <row r="12" spans="1:21" ht="38.25" customHeight="1" x14ac:dyDescent="0.35">
      <c r="A12" s="171">
        <v>4</v>
      </c>
      <c r="B12" s="172" t="s">
        <v>83</v>
      </c>
      <c r="C12" s="139">
        <v>534.94999999999959</v>
      </c>
      <c r="D12" s="139">
        <v>0</v>
      </c>
      <c r="E12" s="139">
        <v>0</v>
      </c>
      <c r="F12" s="139">
        <v>0</v>
      </c>
      <c r="G12" s="139">
        <v>23.09</v>
      </c>
      <c r="H12" s="139">
        <v>534.94999999999959</v>
      </c>
      <c r="I12" s="139">
        <v>782.53499999999985</v>
      </c>
      <c r="J12" s="139">
        <v>1.6</v>
      </c>
      <c r="K12" s="139">
        <v>62.094999999999999</v>
      </c>
      <c r="L12" s="139">
        <v>0</v>
      </c>
      <c r="M12" s="139">
        <v>0</v>
      </c>
      <c r="N12" s="139">
        <v>784.13499999999988</v>
      </c>
      <c r="O12" s="139">
        <v>42.680000000000007</v>
      </c>
      <c r="P12" s="139">
        <v>0</v>
      </c>
      <c r="Q12" s="139">
        <v>0</v>
      </c>
      <c r="R12" s="139">
        <v>0</v>
      </c>
      <c r="S12" s="139">
        <v>0</v>
      </c>
      <c r="T12" s="139">
        <v>42.680000000000007</v>
      </c>
      <c r="U12" s="139">
        <v>1361.7649999999996</v>
      </c>
    </row>
    <row r="13" spans="1:21" ht="38.25" customHeight="1" x14ac:dyDescent="0.35">
      <c r="A13" s="171">
        <v>5</v>
      </c>
      <c r="B13" s="172" t="s">
        <v>84</v>
      </c>
      <c r="C13" s="139">
        <v>315.62000000000012</v>
      </c>
      <c r="D13" s="139">
        <v>0</v>
      </c>
      <c r="E13" s="139">
        <v>0</v>
      </c>
      <c r="F13" s="139">
        <v>0</v>
      </c>
      <c r="G13" s="139">
        <v>0</v>
      </c>
      <c r="H13" s="139">
        <v>315.62000000000012</v>
      </c>
      <c r="I13" s="139">
        <v>521.57200000000023</v>
      </c>
      <c r="J13" s="139">
        <v>0.21</v>
      </c>
      <c r="K13" s="139">
        <v>0.88200000000000001</v>
      </c>
      <c r="L13" s="139">
        <v>0</v>
      </c>
      <c r="M13" s="139">
        <v>0</v>
      </c>
      <c r="N13" s="139">
        <v>521.78200000000027</v>
      </c>
      <c r="O13" s="139">
        <v>21.49</v>
      </c>
      <c r="P13" s="139">
        <v>0</v>
      </c>
      <c r="Q13" s="139">
        <v>0</v>
      </c>
      <c r="R13" s="139">
        <v>0</v>
      </c>
      <c r="S13" s="139">
        <v>0</v>
      </c>
      <c r="T13" s="139">
        <v>21.49</v>
      </c>
      <c r="U13" s="139">
        <v>858.89200000000039</v>
      </c>
    </row>
    <row r="14" spans="1:21" s="111" customFormat="1" ht="38.25" customHeight="1" x14ac:dyDescent="0.4">
      <c r="A14" s="171">
        <v>6</v>
      </c>
      <c r="B14" s="172" t="s">
        <v>85</v>
      </c>
      <c r="C14" s="139">
        <v>1277.7599999999993</v>
      </c>
      <c r="D14" s="139">
        <v>0.15</v>
      </c>
      <c r="E14" s="139">
        <v>0.15</v>
      </c>
      <c r="F14" s="139">
        <v>0</v>
      </c>
      <c r="G14" s="139">
        <v>0</v>
      </c>
      <c r="H14" s="139">
        <v>1277.9099999999994</v>
      </c>
      <c r="I14" s="139">
        <v>848.66800000000023</v>
      </c>
      <c r="J14" s="139">
        <v>5.9</v>
      </c>
      <c r="K14" s="139">
        <v>26.167999999999999</v>
      </c>
      <c r="L14" s="139">
        <v>0</v>
      </c>
      <c r="M14" s="139">
        <v>0</v>
      </c>
      <c r="N14" s="139">
        <v>854.56800000000021</v>
      </c>
      <c r="O14" s="139">
        <v>57.749999999999993</v>
      </c>
      <c r="P14" s="139">
        <v>0</v>
      </c>
      <c r="Q14" s="139">
        <v>0</v>
      </c>
      <c r="R14" s="139">
        <v>0</v>
      </c>
      <c r="S14" s="139">
        <v>0</v>
      </c>
      <c r="T14" s="139">
        <v>57.749999999999993</v>
      </c>
      <c r="U14" s="139">
        <v>2190.2279999999996</v>
      </c>
    </row>
    <row r="15" spans="1:21" s="111" customFormat="1" ht="38.25" customHeight="1" x14ac:dyDescent="0.4">
      <c r="A15" s="225" t="s">
        <v>86</v>
      </c>
      <c r="B15" s="226"/>
      <c r="C15" s="141">
        <v>2128.329999999999</v>
      </c>
      <c r="D15" s="141">
        <v>0.15</v>
      </c>
      <c r="E15" s="141">
        <v>0.15</v>
      </c>
      <c r="F15" s="141">
        <v>0</v>
      </c>
      <c r="G15" s="141">
        <v>23.09</v>
      </c>
      <c r="H15" s="141">
        <v>2128.4799999999991</v>
      </c>
      <c r="I15" s="141">
        <v>2152.7750000000001</v>
      </c>
      <c r="J15" s="141">
        <v>7.7100000000000009</v>
      </c>
      <c r="K15" s="141">
        <v>89.144999999999996</v>
      </c>
      <c r="L15" s="141">
        <v>0</v>
      </c>
      <c r="M15" s="141">
        <v>0</v>
      </c>
      <c r="N15" s="141">
        <v>2160.4850000000006</v>
      </c>
      <c r="O15" s="141">
        <v>121.91999999999999</v>
      </c>
      <c r="P15" s="141">
        <v>0</v>
      </c>
      <c r="Q15" s="141">
        <v>0</v>
      </c>
      <c r="R15" s="141">
        <v>0</v>
      </c>
      <c r="S15" s="141">
        <v>0</v>
      </c>
      <c r="T15" s="141">
        <v>121.91999999999999</v>
      </c>
      <c r="U15" s="141">
        <v>4410.8850000000002</v>
      </c>
    </row>
    <row r="16" spans="1:21" s="112" customFormat="1" ht="38.25" customHeight="1" x14ac:dyDescent="0.35">
      <c r="A16" s="171">
        <v>8</v>
      </c>
      <c r="B16" s="172" t="s">
        <v>88</v>
      </c>
      <c r="C16" s="139">
        <v>1024.9740000000004</v>
      </c>
      <c r="D16" s="139">
        <v>0.26</v>
      </c>
      <c r="E16" s="139">
        <v>0.44</v>
      </c>
      <c r="F16" s="139">
        <v>0</v>
      </c>
      <c r="G16" s="139">
        <v>0</v>
      </c>
      <c r="H16" s="139">
        <v>1025.2340000000004</v>
      </c>
      <c r="I16" s="139">
        <v>111.58599999999997</v>
      </c>
      <c r="J16" s="139">
        <v>0.18</v>
      </c>
      <c r="K16" s="139">
        <v>0.99499999999999988</v>
      </c>
      <c r="L16" s="139">
        <v>0</v>
      </c>
      <c r="M16" s="139">
        <v>0</v>
      </c>
      <c r="N16" s="139">
        <v>111.76599999999998</v>
      </c>
      <c r="O16" s="139">
        <v>245.90200000000002</v>
      </c>
      <c r="P16" s="139">
        <v>0</v>
      </c>
      <c r="Q16" s="139">
        <v>0</v>
      </c>
      <c r="R16" s="139">
        <v>0</v>
      </c>
      <c r="S16" s="139">
        <v>0</v>
      </c>
      <c r="T16" s="139">
        <v>245.90200000000002</v>
      </c>
      <c r="U16" s="139">
        <v>1382.9020000000005</v>
      </c>
    </row>
    <row r="17" spans="1:21" ht="38.25" customHeight="1" x14ac:dyDescent="0.35">
      <c r="A17" s="171">
        <v>9</v>
      </c>
      <c r="B17" s="172" t="s">
        <v>120</v>
      </c>
      <c r="C17" s="139">
        <v>183.82599999999994</v>
      </c>
      <c r="D17" s="174">
        <v>0</v>
      </c>
      <c r="E17" s="139">
        <v>0</v>
      </c>
      <c r="F17" s="174">
        <v>39.729999999999997</v>
      </c>
      <c r="G17" s="139">
        <v>39.729999999999997</v>
      </c>
      <c r="H17" s="139">
        <v>144.09599999999995</v>
      </c>
      <c r="I17" s="139">
        <v>341.49000000000012</v>
      </c>
      <c r="J17" s="174">
        <v>22.17</v>
      </c>
      <c r="K17" s="139">
        <v>22.92</v>
      </c>
      <c r="L17" s="174">
        <v>0</v>
      </c>
      <c r="M17" s="139">
        <v>0</v>
      </c>
      <c r="N17" s="139">
        <v>363.66000000000014</v>
      </c>
      <c r="O17" s="139">
        <v>64.375</v>
      </c>
      <c r="P17" s="174">
        <v>0.03</v>
      </c>
      <c r="Q17" s="139">
        <v>0.03</v>
      </c>
      <c r="R17" s="174">
        <v>1.665</v>
      </c>
      <c r="S17" s="139">
        <v>1.665</v>
      </c>
      <c r="T17" s="139">
        <v>62.74</v>
      </c>
      <c r="U17" s="139">
        <v>570.49600000000009</v>
      </c>
    </row>
    <row r="18" spans="1:21" s="111" customFormat="1" ht="38.25" customHeight="1" x14ac:dyDescent="0.4">
      <c r="A18" s="171">
        <v>10</v>
      </c>
      <c r="B18" s="172" t="s">
        <v>87</v>
      </c>
      <c r="C18" s="139">
        <v>210.55600000000007</v>
      </c>
      <c r="D18" s="139">
        <v>0.15</v>
      </c>
      <c r="E18" s="139">
        <v>0.15</v>
      </c>
      <c r="F18" s="139">
        <v>0</v>
      </c>
      <c r="G18" s="139">
        <v>0</v>
      </c>
      <c r="H18" s="139">
        <v>210.70600000000007</v>
      </c>
      <c r="I18" s="139">
        <v>347.72699999999998</v>
      </c>
      <c r="J18" s="139">
        <v>0.03</v>
      </c>
      <c r="K18" s="139">
        <v>1.55</v>
      </c>
      <c r="L18" s="139">
        <v>0</v>
      </c>
      <c r="M18" s="139">
        <v>0</v>
      </c>
      <c r="N18" s="139">
        <v>347.75699999999995</v>
      </c>
      <c r="O18" s="139">
        <v>8.3749999999999982</v>
      </c>
      <c r="P18" s="139">
        <v>0</v>
      </c>
      <c r="Q18" s="139">
        <v>0</v>
      </c>
      <c r="R18" s="139">
        <v>0</v>
      </c>
      <c r="S18" s="139">
        <v>0</v>
      </c>
      <c r="T18" s="139">
        <v>8.3749999999999982</v>
      </c>
      <c r="U18" s="139">
        <v>566.83799999999997</v>
      </c>
    </row>
    <row r="19" spans="1:21" s="111" customFormat="1" ht="38.25" customHeight="1" x14ac:dyDescent="0.4">
      <c r="A19" s="225" t="s">
        <v>89</v>
      </c>
      <c r="B19" s="226"/>
      <c r="C19" s="141">
        <v>1419.3560000000004</v>
      </c>
      <c r="D19" s="141">
        <v>0.41000000000000003</v>
      </c>
      <c r="E19" s="141">
        <v>0.59</v>
      </c>
      <c r="F19" s="141">
        <v>39.729999999999997</v>
      </c>
      <c r="G19" s="141">
        <v>39.729999999999997</v>
      </c>
      <c r="H19" s="141">
        <v>1380.0360000000005</v>
      </c>
      <c r="I19" s="141">
        <v>800.80300000000011</v>
      </c>
      <c r="J19" s="141">
        <v>22.380000000000003</v>
      </c>
      <c r="K19" s="141">
        <v>25.465000000000003</v>
      </c>
      <c r="L19" s="141">
        <v>0</v>
      </c>
      <c r="M19" s="141">
        <v>0</v>
      </c>
      <c r="N19" s="141">
        <v>823.18299999999999</v>
      </c>
      <c r="O19" s="141">
        <v>318.65200000000004</v>
      </c>
      <c r="P19" s="141">
        <v>0.03</v>
      </c>
      <c r="Q19" s="141">
        <v>0.03</v>
      </c>
      <c r="R19" s="141">
        <v>1.665</v>
      </c>
      <c r="S19" s="141">
        <v>1.665</v>
      </c>
      <c r="T19" s="141">
        <v>317.017</v>
      </c>
      <c r="U19" s="141">
        <v>2520.2360000000008</v>
      </c>
    </row>
    <row r="20" spans="1:21" ht="38.25" customHeight="1" x14ac:dyDescent="0.35">
      <c r="A20" s="171">
        <v>8</v>
      </c>
      <c r="B20" s="172" t="s">
        <v>91</v>
      </c>
      <c r="C20" s="139">
        <v>639.94999999999993</v>
      </c>
      <c r="D20" s="139">
        <v>1.41</v>
      </c>
      <c r="E20" s="139">
        <v>1.71</v>
      </c>
      <c r="F20" s="139">
        <v>0</v>
      </c>
      <c r="G20" s="139">
        <v>0</v>
      </c>
      <c r="H20" s="139">
        <v>641.3599999999999</v>
      </c>
      <c r="I20" s="139">
        <v>391.19500000000005</v>
      </c>
      <c r="J20" s="139">
        <v>0.41499999999999998</v>
      </c>
      <c r="K20" s="139">
        <v>1.6</v>
      </c>
      <c r="L20" s="139">
        <v>0</v>
      </c>
      <c r="M20" s="139">
        <v>0</v>
      </c>
      <c r="N20" s="139">
        <v>391.61000000000007</v>
      </c>
      <c r="O20" s="139">
        <v>40.220000000000006</v>
      </c>
      <c r="P20" s="139">
        <v>0</v>
      </c>
      <c r="Q20" s="139">
        <v>0</v>
      </c>
      <c r="R20" s="139">
        <v>0</v>
      </c>
      <c r="S20" s="139">
        <v>0</v>
      </c>
      <c r="T20" s="139">
        <v>40.220000000000006</v>
      </c>
      <c r="U20" s="139">
        <v>1073.19</v>
      </c>
    </row>
    <row r="21" spans="1:21" ht="38.25" customHeight="1" x14ac:dyDescent="0.35">
      <c r="A21" s="171">
        <v>9</v>
      </c>
      <c r="B21" s="172" t="s">
        <v>90</v>
      </c>
      <c r="C21" s="139">
        <v>10.559999999999995</v>
      </c>
      <c r="D21" s="139">
        <v>0</v>
      </c>
      <c r="E21" s="139">
        <v>0</v>
      </c>
      <c r="F21" s="139">
        <v>0</v>
      </c>
      <c r="G21" s="139">
        <v>8.36</v>
      </c>
      <c r="H21" s="139">
        <v>10.559999999999995</v>
      </c>
      <c r="I21" s="139">
        <v>398.87299999999999</v>
      </c>
      <c r="J21" s="139">
        <v>14.48</v>
      </c>
      <c r="K21" s="139">
        <v>24.85</v>
      </c>
      <c r="L21" s="139">
        <v>0</v>
      </c>
      <c r="M21" s="139">
        <v>0</v>
      </c>
      <c r="N21" s="139">
        <v>413.35300000000001</v>
      </c>
      <c r="O21" s="139">
        <v>19.559999999999999</v>
      </c>
      <c r="P21" s="139">
        <v>0</v>
      </c>
      <c r="Q21" s="139">
        <v>0</v>
      </c>
      <c r="R21" s="139">
        <v>0</v>
      </c>
      <c r="S21" s="139">
        <v>0</v>
      </c>
      <c r="T21" s="139">
        <v>19.559999999999999</v>
      </c>
      <c r="U21" s="139">
        <v>443.47300000000001</v>
      </c>
    </row>
    <row r="22" spans="1:21" s="111" customFormat="1" ht="38.25" customHeight="1" x14ac:dyDescent="0.4">
      <c r="A22" s="171">
        <v>10</v>
      </c>
      <c r="B22" s="172" t="s">
        <v>92</v>
      </c>
      <c r="C22" s="139">
        <v>180.71000000000004</v>
      </c>
      <c r="D22" s="139">
        <v>0.85</v>
      </c>
      <c r="E22" s="139">
        <v>0.85</v>
      </c>
      <c r="F22" s="139">
        <v>64.459999999999994</v>
      </c>
      <c r="G22" s="139">
        <v>64.459999999999994</v>
      </c>
      <c r="H22" s="139">
        <v>117.10000000000005</v>
      </c>
      <c r="I22" s="139">
        <v>357.05500000000001</v>
      </c>
      <c r="J22" s="139">
        <v>101.42</v>
      </c>
      <c r="K22" s="139">
        <v>105.01</v>
      </c>
      <c r="L22" s="139">
        <v>19.510000000000002</v>
      </c>
      <c r="M22" s="139">
        <v>19.510000000000002</v>
      </c>
      <c r="N22" s="139">
        <v>438.96500000000003</v>
      </c>
      <c r="O22" s="139">
        <v>13.350000000000001</v>
      </c>
      <c r="P22" s="139">
        <v>0</v>
      </c>
      <c r="Q22" s="139">
        <v>0</v>
      </c>
      <c r="R22" s="139">
        <v>12.75</v>
      </c>
      <c r="S22" s="139">
        <v>12.75</v>
      </c>
      <c r="T22" s="139">
        <v>0.60000000000000142</v>
      </c>
      <c r="U22" s="139">
        <v>556.66500000000008</v>
      </c>
    </row>
    <row r="23" spans="1:21" s="111" customFormat="1" ht="38.25" customHeight="1" x14ac:dyDescent="0.4">
      <c r="A23" s="171">
        <v>11</v>
      </c>
      <c r="B23" s="172" t="s">
        <v>93</v>
      </c>
      <c r="C23" s="139">
        <v>428.29499999999985</v>
      </c>
      <c r="D23" s="139">
        <v>0.18</v>
      </c>
      <c r="E23" s="139">
        <v>6.18</v>
      </c>
      <c r="F23" s="139">
        <v>0</v>
      </c>
      <c r="G23" s="139">
        <v>0</v>
      </c>
      <c r="H23" s="139">
        <v>428.47499999999985</v>
      </c>
      <c r="I23" s="139">
        <v>78.069999999999993</v>
      </c>
      <c r="J23" s="139">
        <v>3.49</v>
      </c>
      <c r="K23" s="139">
        <v>4.76</v>
      </c>
      <c r="L23" s="139">
        <v>0</v>
      </c>
      <c r="M23" s="139">
        <v>0</v>
      </c>
      <c r="N23" s="139">
        <v>81.559999999999988</v>
      </c>
      <c r="O23" s="139">
        <v>22.5</v>
      </c>
      <c r="P23" s="139">
        <v>0</v>
      </c>
      <c r="Q23" s="139">
        <v>0</v>
      </c>
      <c r="R23" s="139">
        <v>3.26</v>
      </c>
      <c r="S23" s="139">
        <v>3.26</v>
      </c>
      <c r="T23" s="139">
        <v>19.240000000000002</v>
      </c>
      <c r="U23" s="139">
        <v>529.27499999999986</v>
      </c>
    </row>
    <row r="24" spans="1:21" s="111" customFormat="1" ht="38.25" customHeight="1" x14ac:dyDescent="0.4">
      <c r="A24" s="224" t="s">
        <v>94</v>
      </c>
      <c r="B24" s="224"/>
      <c r="C24" s="141">
        <v>1259.5149999999999</v>
      </c>
      <c r="D24" s="141">
        <v>2.44</v>
      </c>
      <c r="E24" s="141">
        <v>8.74</v>
      </c>
      <c r="F24" s="141">
        <v>64.459999999999994</v>
      </c>
      <c r="G24" s="141">
        <v>72.819999999999993</v>
      </c>
      <c r="H24" s="141">
        <v>1197.4949999999997</v>
      </c>
      <c r="I24" s="141">
        <v>1225.193</v>
      </c>
      <c r="J24" s="141">
        <v>119.80499999999999</v>
      </c>
      <c r="K24" s="141">
        <v>136.22</v>
      </c>
      <c r="L24" s="141">
        <v>19.510000000000002</v>
      </c>
      <c r="M24" s="141">
        <v>19.510000000000002</v>
      </c>
      <c r="N24" s="141">
        <v>1325.4880000000001</v>
      </c>
      <c r="O24" s="141">
        <v>95.63</v>
      </c>
      <c r="P24" s="141">
        <v>0</v>
      </c>
      <c r="Q24" s="141">
        <v>0</v>
      </c>
      <c r="R24" s="141">
        <v>16.009999999999998</v>
      </c>
      <c r="S24" s="141">
        <v>16.009999999999998</v>
      </c>
      <c r="T24" s="141">
        <v>79.62</v>
      </c>
      <c r="U24" s="141">
        <v>2602.6030000000001</v>
      </c>
    </row>
    <row r="25" spans="1:21" s="145" customFormat="1" ht="38.25" customHeight="1" x14ac:dyDescent="0.4">
      <c r="A25" s="227" t="s">
        <v>95</v>
      </c>
      <c r="B25" s="228"/>
      <c r="C25" s="141">
        <v>5584.0659999999989</v>
      </c>
      <c r="D25" s="141">
        <v>3</v>
      </c>
      <c r="E25" s="141">
        <v>9.48</v>
      </c>
      <c r="F25" s="141">
        <v>108.66799999999999</v>
      </c>
      <c r="G25" s="141">
        <v>144.59799999999998</v>
      </c>
      <c r="H25" s="141">
        <v>5478.3979999999983</v>
      </c>
      <c r="I25" s="141">
        <v>5836.9070000000011</v>
      </c>
      <c r="J25" s="141">
        <v>155.488</v>
      </c>
      <c r="K25" s="141">
        <v>268.70099999999996</v>
      </c>
      <c r="L25" s="141">
        <v>19.510000000000002</v>
      </c>
      <c r="M25" s="141">
        <v>19.510000000000002</v>
      </c>
      <c r="N25" s="141">
        <v>5972.8850000000002</v>
      </c>
      <c r="O25" s="141">
        <v>650.24199999999996</v>
      </c>
      <c r="P25" s="141">
        <v>1.91</v>
      </c>
      <c r="Q25" s="141">
        <v>1.91</v>
      </c>
      <c r="R25" s="141">
        <v>17.674999999999997</v>
      </c>
      <c r="S25" s="141">
        <v>19.554999999999996</v>
      </c>
      <c r="T25" s="141">
        <v>634.47699999999998</v>
      </c>
      <c r="U25" s="141">
        <v>12085.760000000002</v>
      </c>
    </row>
    <row r="26" spans="1:21" ht="38.25" customHeight="1" x14ac:dyDescent="0.35">
      <c r="A26" s="171">
        <v>15</v>
      </c>
      <c r="B26" s="172" t="s">
        <v>96</v>
      </c>
      <c r="C26" s="139">
        <v>7417.4519999999993</v>
      </c>
      <c r="D26" s="139">
        <v>20.335000000000001</v>
      </c>
      <c r="E26" s="139">
        <v>37.14</v>
      </c>
      <c r="F26" s="139">
        <v>0</v>
      </c>
      <c r="G26" s="139">
        <v>0</v>
      </c>
      <c r="H26" s="139">
        <v>7437.7869999999994</v>
      </c>
      <c r="I26" s="139">
        <v>59.050000000000004</v>
      </c>
      <c r="J26" s="139">
        <v>0</v>
      </c>
      <c r="K26" s="139">
        <v>0</v>
      </c>
      <c r="L26" s="139">
        <v>0</v>
      </c>
      <c r="M26" s="139">
        <v>0</v>
      </c>
      <c r="N26" s="139">
        <v>59.050000000000004</v>
      </c>
      <c r="O26" s="139">
        <v>1.02</v>
      </c>
      <c r="P26" s="139">
        <v>1.31</v>
      </c>
      <c r="Q26" s="139">
        <v>1.31</v>
      </c>
      <c r="R26" s="139">
        <v>0</v>
      </c>
      <c r="S26" s="139">
        <v>0</v>
      </c>
      <c r="T26" s="139">
        <v>2.33</v>
      </c>
      <c r="U26" s="139">
        <v>7499.1669999999995</v>
      </c>
    </row>
    <row r="27" spans="1:21" s="111" customFormat="1" ht="38.25" customHeight="1" x14ac:dyDescent="0.4">
      <c r="A27" s="171">
        <v>16</v>
      </c>
      <c r="B27" s="173" t="s">
        <v>97</v>
      </c>
      <c r="C27" s="139">
        <v>5482.3150000000014</v>
      </c>
      <c r="D27" s="139">
        <v>8.23</v>
      </c>
      <c r="E27" s="139">
        <v>22.045000000000002</v>
      </c>
      <c r="F27" s="139">
        <v>0</v>
      </c>
      <c r="G27" s="139">
        <v>0</v>
      </c>
      <c r="H27" s="139">
        <v>5490.545000000001</v>
      </c>
      <c r="I27" s="139">
        <v>558.55800000000011</v>
      </c>
      <c r="J27" s="139">
        <v>1.4</v>
      </c>
      <c r="K27" s="139">
        <v>3.9599999999999995</v>
      </c>
      <c r="L27" s="139">
        <v>0</v>
      </c>
      <c r="M27" s="139">
        <v>0</v>
      </c>
      <c r="N27" s="139">
        <v>559.95800000000008</v>
      </c>
      <c r="O27" s="139">
        <v>16.920000000000002</v>
      </c>
      <c r="P27" s="139">
        <v>0</v>
      </c>
      <c r="Q27" s="139">
        <v>0</v>
      </c>
      <c r="R27" s="139">
        <v>0</v>
      </c>
      <c r="S27" s="139">
        <v>0</v>
      </c>
      <c r="T27" s="139">
        <v>16.920000000000002</v>
      </c>
      <c r="U27" s="139">
        <v>6067.4230000000007</v>
      </c>
    </row>
    <row r="28" spans="1:21" s="111" customFormat="1" ht="38.25" customHeight="1" x14ac:dyDescent="0.4">
      <c r="A28" s="224" t="s">
        <v>98</v>
      </c>
      <c r="B28" s="224"/>
      <c r="C28" s="141">
        <v>12899.767</v>
      </c>
      <c r="D28" s="141">
        <v>28.565000000000001</v>
      </c>
      <c r="E28" s="141">
        <v>59.185000000000002</v>
      </c>
      <c r="F28" s="141">
        <v>0</v>
      </c>
      <c r="G28" s="141">
        <v>0</v>
      </c>
      <c r="H28" s="141">
        <v>12928.332</v>
      </c>
      <c r="I28" s="141">
        <v>617.60800000000006</v>
      </c>
      <c r="J28" s="141">
        <v>1.4</v>
      </c>
      <c r="K28" s="141">
        <v>3.9599999999999995</v>
      </c>
      <c r="L28" s="141">
        <v>0</v>
      </c>
      <c r="M28" s="141">
        <v>0</v>
      </c>
      <c r="N28" s="141">
        <v>619.00800000000004</v>
      </c>
      <c r="O28" s="141">
        <v>17.940000000000001</v>
      </c>
      <c r="P28" s="141">
        <v>1.31</v>
      </c>
      <c r="Q28" s="141">
        <v>1.31</v>
      </c>
      <c r="R28" s="141">
        <v>0</v>
      </c>
      <c r="S28" s="141">
        <v>0</v>
      </c>
      <c r="T28" s="141">
        <v>19.25</v>
      </c>
      <c r="U28" s="141">
        <v>13566.59</v>
      </c>
    </row>
    <row r="29" spans="1:21" ht="38.25" customHeight="1" x14ac:dyDescent="0.35">
      <c r="A29" s="171">
        <v>17</v>
      </c>
      <c r="B29" s="172" t="s">
        <v>99</v>
      </c>
      <c r="C29" s="139">
        <v>4392.5080000000007</v>
      </c>
      <c r="D29" s="139">
        <v>2.98</v>
      </c>
      <c r="E29" s="139">
        <v>12.411000000000001</v>
      </c>
      <c r="F29" s="139">
        <v>0</v>
      </c>
      <c r="G29" s="139">
        <v>0</v>
      </c>
      <c r="H29" s="139">
        <v>4395.4880000000003</v>
      </c>
      <c r="I29" s="139">
        <v>96.66</v>
      </c>
      <c r="J29" s="139">
        <v>0</v>
      </c>
      <c r="K29" s="139">
        <v>0</v>
      </c>
      <c r="L29" s="139">
        <v>0</v>
      </c>
      <c r="M29" s="139">
        <v>0</v>
      </c>
      <c r="N29" s="139">
        <v>96.66</v>
      </c>
      <c r="O29" s="139">
        <v>57.720000000000006</v>
      </c>
      <c r="P29" s="139">
        <v>0</v>
      </c>
      <c r="Q29" s="139">
        <v>0</v>
      </c>
      <c r="R29" s="139">
        <v>0</v>
      </c>
      <c r="S29" s="139">
        <v>0</v>
      </c>
      <c r="T29" s="139">
        <v>57.720000000000006</v>
      </c>
      <c r="U29" s="139">
        <v>4549.8680000000004</v>
      </c>
    </row>
    <row r="30" spans="1:21" ht="38.25" customHeight="1" x14ac:dyDescent="0.35">
      <c r="A30" s="171">
        <v>18</v>
      </c>
      <c r="B30" s="172" t="s">
        <v>100</v>
      </c>
      <c r="C30" s="139">
        <v>403.86099999999993</v>
      </c>
      <c r="D30" s="139">
        <v>4.16</v>
      </c>
      <c r="E30" s="139">
        <v>5.109</v>
      </c>
      <c r="F30" s="139">
        <v>0</v>
      </c>
      <c r="G30" s="139">
        <v>0</v>
      </c>
      <c r="H30" s="139">
        <v>408.02099999999996</v>
      </c>
      <c r="I30" s="139">
        <v>21.497</v>
      </c>
      <c r="J30" s="139">
        <v>0</v>
      </c>
      <c r="K30" s="139">
        <v>0</v>
      </c>
      <c r="L30" s="139">
        <v>0</v>
      </c>
      <c r="M30" s="139">
        <v>0</v>
      </c>
      <c r="N30" s="139">
        <v>21.497</v>
      </c>
      <c r="O30" s="139">
        <v>0.05</v>
      </c>
      <c r="P30" s="139">
        <v>0</v>
      </c>
      <c r="Q30" s="139">
        <v>0</v>
      </c>
      <c r="R30" s="139">
        <v>0</v>
      </c>
      <c r="S30" s="139">
        <v>0</v>
      </c>
      <c r="T30" s="139">
        <v>0.05</v>
      </c>
      <c r="U30" s="139">
        <v>429.56799999999998</v>
      </c>
    </row>
    <row r="31" spans="1:21" s="111" customFormat="1" ht="38.25" customHeight="1" x14ac:dyDescent="0.4">
      <c r="A31" s="171">
        <v>19</v>
      </c>
      <c r="B31" s="172" t="s">
        <v>101</v>
      </c>
      <c r="C31" s="139">
        <v>4229.4210000000003</v>
      </c>
      <c r="D31" s="139">
        <v>0.49</v>
      </c>
      <c r="E31" s="139">
        <v>6.36</v>
      </c>
      <c r="F31" s="139">
        <v>0</v>
      </c>
      <c r="G31" s="139">
        <v>0</v>
      </c>
      <c r="H31" s="139">
        <v>4229.9110000000001</v>
      </c>
      <c r="I31" s="139">
        <v>100.59000000000002</v>
      </c>
      <c r="J31" s="139">
        <v>0</v>
      </c>
      <c r="K31" s="139">
        <v>0.28000000000000003</v>
      </c>
      <c r="L31" s="139">
        <v>0</v>
      </c>
      <c r="M31" s="139">
        <v>0</v>
      </c>
      <c r="N31" s="139">
        <v>100.59000000000002</v>
      </c>
      <c r="O31" s="139">
        <v>158.35</v>
      </c>
      <c r="P31" s="139">
        <v>0</v>
      </c>
      <c r="Q31" s="139">
        <v>0</v>
      </c>
      <c r="R31" s="139">
        <v>0</v>
      </c>
      <c r="S31" s="139">
        <v>0</v>
      </c>
      <c r="T31" s="139">
        <v>158.35</v>
      </c>
      <c r="U31" s="139">
        <v>4488.8510000000006</v>
      </c>
    </row>
    <row r="32" spans="1:21" ht="38.25" customHeight="1" x14ac:dyDescent="0.35">
      <c r="A32" s="171">
        <v>20</v>
      </c>
      <c r="B32" s="172" t="s">
        <v>102</v>
      </c>
      <c r="C32" s="139">
        <v>2582.8858</v>
      </c>
      <c r="D32" s="139">
        <v>1.1200000000000001</v>
      </c>
      <c r="E32" s="139">
        <v>6.69</v>
      </c>
      <c r="F32" s="139">
        <v>0</v>
      </c>
      <c r="G32" s="139">
        <v>0</v>
      </c>
      <c r="H32" s="139">
        <v>2584.0057999999999</v>
      </c>
      <c r="I32" s="139">
        <v>184.88600000000005</v>
      </c>
      <c r="J32" s="139">
        <v>0.56000000000000005</v>
      </c>
      <c r="K32" s="139">
        <v>3.3849999999999998</v>
      </c>
      <c r="L32" s="139">
        <v>0</v>
      </c>
      <c r="M32" s="139">
        <v>0</v>
      </c>
      <c r="N32" s="139">
        <v>185.44600000000005</v>
      </c>
      <c r="O32" s="139">
        <v>20.792000000000002</v>
      </c>
      <c r="P32" s="139">
        <v>0</v>
      </c>
      <c r="Q32" s="139">
        <v>7.0000000000000001E-3</v>
      </c>
      <c r="R32" s="139">
        <v>0</v>
      </c>
      <c r="S32" s="139">
        <v>0</v>
      </c>
      <c r="T32" s="139">
        <v>20.792000000000002</v>
      </c>
      <c r="U32" s="139">
        <v>2790.2437999999997</v>
      </c>
    </row>
    <row r="33" spans="1:21" s="111" customFormat="1" ht="38.25" customHeight="1" x14ac:dyDescent="0.4">
      <c r="A33" s="224" t="s">
        <v>99</v>
      </c>
      <c r="B33" s="224"/>
      <c r="C33" s="141">
        <v>11608.675800000001</v>
      </c>
      <c r="D33" s="141">
        <v>8.75</v>
      </c>
      <c r="E33" s="141">
        <v>30.570000000000004</v>
      </c>
      <c r="F33" s="141">
        <v>0</v>
      </c>
      <c r="G33" s="141">
        <v>0</v>
      </c>
      <c r="H33" s="141">
        <v>11617.425800000001</v>
      </c>
      <c r="I33" s="141">
        <v>403.63300000000004</v>
      </c>
      <c r="J33" s="141">
        <v>0.56000000000000005</v>
      </c>
      <c r="K33" s="141">
        <v>3.665</v>
      </c>
      <c r="L33" s="141">
        <v>0</v>
      </c>
      <c r="M33" s="141">
        <v>0</v>
      </c>
      <c r="N33" s="141">
        <v>404.1930000000001</v>
      </c>
      <c r="O33" s="141">
        <v>236.91200000000001</v>
      </c>
      <c r="P33" s="141">
        <v>0</v>
      </c>
      <c r="Q33" s="141">
        <v>7.0000000000000001E-3</v>
      </c>
      <c r="R33" s="141">
        <v>0</v>
      </c>
      <c r="S33" s="141">
        <v>0</v>
      </c>
      <c r="T33" s="141">
        <v>236.91200000000001</v>
      </c>
      <c r="U33" s="141">
        <v>12258.5308</v>
      </c>
    </row>
    <row r="34" spans="1:21" ht="38.25" customHeight="1" x14ac:dyDescent="0.35">
      <c r="A34" s="171">
        <v>21</v>
      </c>
      <c r="B34" s="172" t="s">
        <v>103</v>
      </c>
      <c r="C34" s="139">
        <v>4374.0800000000008</v>
      </c>
      <c r="D34" s="139">
        <v>0.25</v>
      </c>
      <c r="E34" s="139">
        <v>2.04</v>
      </c>
      <c r="F34" s="139">
        <v>0</v>
      </c>
      <c r="G34" s="139">
        <v>0</v>
      </c>
      <c r="H34" s="139">
        <v>4374.3300000000008</v>
      </c>
      <c r="I34" s="139">
        <v>9.4</v>
      </c>
      <c r="J34" s="139">
        <v>0</v>
      </c>
      <c r="K34" s="139">
        <v>0</v>
      </c>
      <c r="L34" s="139">
        <v>0</v>
      </c>
      <c r="M34" s="139">
        <v>0</v>
      </c>
      <c r="N34" s="139">
        <v>9.4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0</v>
      </c>
      <c r="U34" s="139">
        <v>4383.7300000000005</v>
      </c>
    </row>
    <row r="35" spans="1:21" ht="38.25" customHeight="1" x14ac:dyDescent="0.35">
      <c r="A35" s="171">
        <v>22</v>
      </c>
      <c r="B35" s="172" t="s">
        <v>104</v>
      </c>
      <c r="C35" s="139">
        <v>5901.8199999999988</v>
      </c>
      <c r="D35" s="139">
        <v>9.4499999999999993</v>
      </c>
      <c r="E35" s="139">
        <v>24.65</v>
      </c>
      <c r="F35" s="139">
        <v>0</v>
      </c>
      <c r="G35" s="139">
        <v>0</v>
      </c>
      <c r="H35" s="139">
        <v>5911.2699999999986</v>
      </c>
      <c r="I35" s="139">
        <v>4</v>
      </c>
      <c r="J35" s="139">
        <v>0</v>
      </c>
      <c r="K35" s="139">
        <v>0</v>
      </c>
      <c r="L35" s="139">
        <v>0</v>
      </c>
      <c r="M35" s="139">
        <v>0</v>
      </c>
      <c r="N35" s="139">
        <v>4</v>
      </c>
      <c r="O35" s="139">
        <v>0.03</v>
      </c>
      <c r="P35" s="139">
        <v>0</v>
      </c>
      <c r="Q35" s="139">
        <v>0</v>
      </c>
      <c r="R35" s="139">
        <v>0</v>
      </c>
      <c r="S35" s="139">
        <v>0</v>
      </c>
      <c r="T35" s="139">
        <v>0.03</v>
      </c>
      <c r="U35" s="139">
        <v>5915.2999999999984</v>
      </c>
    </row>
    <row r="36" spans="1:21" s="111" customFormat="1" ht="38.25" customHeight="1" x14ac:dyDescent="0.4">
      <c r="A36" s="171">
        <v>23</v>
      </c>
      <c r="B36" s="172" t="s">
        <v>105</v>
      </c>
      <c r="C36" s="139">
        <v>2950.4199999999996</v>
      </c>
      <c r="D36" s="139">
        <v>11.6</v>
      </c>
      <c r="E36" s="139">
        <v>26.85</v>
      </c>
      <c r="F36" s="139">
        <v>0</v>
      </c>
      <c r="G36" s="139">
        <v>0</v>
      </c>
      <c r="H36" s="139">
        <v>2962.0199999999995</v>
      </c>
      <c r="I36" s="139">
        <v>155.65000000000003</v>
      </c>
      <c r="J36" s="139">
        <v>0</v>
      </c>
      <c r="K36" s="139">
        <v>0</v>
      </c>
      <c r="L36" s="139">
        <v>0</v>
      </c>
      <c r="M36" s="139">
        <v>0</v>
      </c>
      <c r="N36" s="139">
        <v>155.65000000000003</v>
      </c>
      <c r="O36" s="139">
        <v>2.2000000000000002</v>
      </c>
      <c r="P36" s="139">
        <v>0</v>
      </c>
      <c r="Q36" s="139">
        <v>0</v>
      </c>
      <c r="R36" s="139">
        <v>0</v>
      </c>
      <c r="S36" s="139">
        <v>0</v>
      </c>
      <c r="T36" s="139">
        <v>2.2000000000000002</v>
      </c>
      <c r="U36" s="139">
        <v>3119.8699999999994</v>
      </c>
    </row>
    <row r="37" spans="1:21" s="111" customFormat="1" ht="38.25" customHeight="1" x14ac:dyDescent="0.4">
      <c r="A37" s="171">
        <v>24</v>
      </c>
      <c r="B37" s="172" t="s">
        <v>106</v>
      </c>
      <c r="C37" s="139">
        <v>4717.8399999999983</v>
      </c>
      <c r="D37" s="139">
        <v>1.83</v>
      </c>
      <c r="E37" s="139">
        <v>18.229999999999997</v>
      </c>
      <c r="F37" s="139">
        <v>0</v>
      </c>
      <c r="G37" s="139">
        <v>0</v>
      </c>
      <c r="H37" s="139">
        <v>4719.6699999999983</v>
      </c>
      <c r="I37" s="139">
        <v>6.92</v>
      </c>
      <c r="J37" s="139">
        <v>0</v>
      </c>
      <c r="K37" s="139">
        <v>0</v>
      </c>
      <c r="L37" s="139">
        <v>0</v>
      </c>
      <c r="M37" s="139">
        <v>0</v>
      </c>
      <c r="N37" s="139">
        <v>6.92</v>
      </c>
      <c r="O37" s="139">
        <v>1.04</v>
      </c>
      <c r="P37" s="139">
        <v>0</v>
      </c>
      <c r="Q37" s="139">
        <v>0</v>
      </c>
      <c r="R37" s="139">
        <v>0</v>
      </c>
      <c r="S37" s="139">
        <v>0</v>
      </c>
      <c r="T37" s="139">
        <v>1.04</v>
      </c>
      <c r="U37" s="139">
        <v>4727.6299999999983</v>
      </c>
    </row>
    <row r="38" spans="1:21" s="111" customFormat="1" ht="38.25" customHeight="1" x14ac:dyDescent="0.4">
      <c r="A38" s="224" t="s">
        <v>107</v>
      </c>
      <c r="B38" s="224"/>
      <c r="C38" s="141">
        <v>17944.159999999996</v>
      </c>
      <c r="D38" s="141">
        <v>23.129999999999995</v>
      </c>
      <c r="E38" s="141">
        <v>71.77</v>
      </c>
      <c r="F38" s="141">
        <v>0</v>
      </c>
      <c r="G38" s="141">
        <v>0</v>
      </c>
      <c r="H38" s="141">
        <v>17967.289999999997</v>
      </c>
      <c r="I38" s="141">
        <v>175.97000000000003</v>
      </c>
      <c r="J38" s="141">
        <v>0</v>
      </c>
      <c r="K38" s="141">
        <v>0</v>
      </c>
      <c r="L38" s="141">
        <v>0</v>
      </c>
      <c r="M38" s="141">
        <v>0</v>
      </c>
      <c r="N38" s="141">
        <v>175.97000000000003</v>
      </c>
      <c r="O38" s="141">
        <v>3.27</v>
      </c>
      <c r="P38" s="141">
        <v>0</v>
      </c>
      <c r="Q38" s="141">
        <v>0</v>
      </c>
      <c r="R38" s="141">
        <v>0</v>
      </c>
      <c r="S38" s="141">
        <v>0</v>
      </c>
      <c r="T38" s="141">
        <v>3.27</v>
      </c>
      <c r="U38" s="141">
        <v>18146.529999999995</v>
      </c>
    </row>
    <row r="39" spans="1:21" s="145" customFormat="1" ht="38.25" customHeight="1" x14ac:dyDescent="0.4">
      <c r="A39" s="224" t="s">
        <v>108</v>
      </c>
      <c r="B39" s="224"/>
      <c r="C39" s="141">
        <v>42452.602799999993</v>
      </c>
      <c r="D39" s="141">
        <v>60.444999999999993</v>
      </c>
      <c r="E39" s="141">
        <v>161.52500000000001</v>
      </c>
      <c r="F39" s="141">
        <v>0</v>
      </c>
      <c r="G39" s="141">
        <v>0</v>
      </c>
      <c r="H39" s="141">
        <v>42513.0478</v>
      </c>
      <c r="I39" s="141">
        <v>1197.2110000000002</v>
      </c>
      <c r="J39" s="141">
        <v>1.96</v>
      </c>
      <c r="K39" s="141">
        <v>7.625</v>
      </c>
      <c r="L39" s="141">
        <v>0</v>
      </c>
      <c r="M39" s="141">
        <v>0</v>
      </c>
      <c r="N39" s="141">
        <v>1199.1710000000003</v>
      </c>
      <c r="O39" s="141">
        <v>258.12200000000001</v>
      </c>
      <c r="P39" s="141">
        <v>1.31</v>
      </c>
      <c r="Q39" s="141">
        <v>1.3169999999999999</v>
      </c>
      <c r="R39" s="141">
        <v>0</v>
      </c>
      <c r="S39" s="141">
        <v>0</v>
      </c>
      <c r="T39" s="141">
        <v>259.43200000000002</v>
      </c>
      <c r="U39" s="141">
        <v>43971.650799999996</v>
      </c>
    </row>
    <row r="40" spans="1:21" ht="38.25" customHeight="1" x14ac:dyDescent="0.35">
      <c r="A40" s="171">
        <v>25</v>
      </c>
      <c r="B40" s="172" t="s">
        <v>109</v>
      </c>
      <c r="C40" s="139">
        <v>11043.303999999998</v>
      </c>
      <c r="D40" s="139">
        <v>36.630000000000003</v>
      </c>
      <c r="E40" s="139">
        <v>85.074000000000012</v>
      </c>
      <c r="F40" s="139">
        <v>0</v>
      </c>
      <c r="G40" s="139">
        <v>0</v>
      </c>
      <c r="H40" s="139">
        <v>11079.933999999997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11079.933999999997</v>
      </c>
    </row>
    <row r="41" spans="1:21" ht="38.25" customHeight="1" x14ac:dyDescent="0.35">
      <c r="A41" s="171">
        <v>26</v>
      </c>
      <c r="B41" s="172" t="s">
        <v>110</v>
      </c>
      <c r="C41" s="139">
        <v>7085.6339999999946</v>
      </c>
      <c r="D41" s="139">
        <v>19.14</v>
      </c>
      <c r="E41" s="139">
        <v>33.088000000000001</v>
      </c>
      <c r="F41" s="139">
        <v>0</v>
      </c>
      <c r="G41" s="139">
        <v>0</v>
      </c>
      <c r="H41" s="139">
        <v>7104.7739999999949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139">
        <v>7104.7739999999949</v>
      </c>
    </row>
    <row r="42" spans="1:21" s="111" customFormat="1" ht="38.25" customHeight="1" x14ac:dyDescent="0.4">
      <c r="A42" s="171">
        <v>27</v>
      </c>
      <c r="B42" s="172" t="s">
        <v>111</v>
      </c>
      <c r="C42" s="139">
        <v>13570.868999999997</v>
      </c>
      <c r="D42" s="139">
        <v>10.210000000000001</v>
      </c>
      <c r="E42" s="139">
        <v>66.962999999999994</v>
      </c>
      <c r="F42" s="139">
        <v>0</v>
      </c>
      <c r="G42" s="139">
        <v>0</v>
      </c>
      <c r="H42" s="139">
        <v>13581.078999999996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13581.078999999996</v>
      </c>
    </row>
    <row r="43" spans="1:21" ht="38.25" customHeight="1" x14ac:dyDescent="0.35">
      <c r="A43" s="171">
        <v>28</v>
      </c>
      <c r="B43" s="172" t="s">
        <v>112</v>
      </c>
      <c r="C43" s="139">
        <v>988.20000000000027</v>
      </c>
      <c r="D43" s="139">
        <v>16.38</v>
      </c>
      <c r="E43" s="139">
        <v>33.001999999999995</v>
      </c>
      <c r="F43" s="139">
        <v>0</v>
      </c>
      <c r="G43" s="139">
        <v>0</v>
      </c>
      <c r="H43" s="139">
        <v>1004.5800000000003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1004.5800000000003</v>
      </c>
    </row>
    <row r="44" spans="1:21" s="111" customFormat="1" ht="38.25" customHeight="1" x14ac:dyDescent="0.4">
      <c r="A44" s="224" t="s">
        <v>109</v>
      </c>
      <c r="B44" s="224"/>
      <c r="C44" s="141">
        <v>32688.006999999994</v>
      </c>
      <c r="D44" s="141">
        <v>82.36</v>
      </c>
      <c r="E44" s="141">
        <v>218.12700000000001</v>
      </c>
      <c r="F44" s="141">
        <v>0</v>
      </c>
      <c r="G44" s="141">
        <v>0</v>
      </c>
      <c r="H44" s="141">
        <v>32770.366999999991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32770.366999999991</v>
      </c>
    </row>
    <row r="45" spans="1:21" ht="38.25" customHeight="1" x14ac:dyDescent="0.35">
      <c r="A45" s="171">
        <v>29</v>
      </c>
      <c r="B45" s="172" t="s">
        <v>113</v>
      </c>
      <c r="C45" s="139">
        <v>8065.5521000000008</v>
      </c>
      <c r="D45" s="139">
        <v>1.65</v>
      </c>
      <c r="E45" s="139">
        <v>18.759999999999998</v>
      </c>
      <c r="F45" s="139">
        <v>0</v>
      </c>
      <c r="G45" s="139">
        <v>0</v>
      </c>
      <c r="H45" s="139">
        <v>8067.2021000000004</v>
      </c>
      <c r="I45" s="139">
        <v>0.8600000000000001</v>
      </c>
      <c r="J45" s="139">
        <v>0</v>
      </c>
      <c r="K45" s="139">
        <v>0</v>
      </c>
      <c r="L45" s="139">
        <v>0</v>
      </c>
      <c r="M45" s="139">
        <v>0</v>
      </c>
      <c r="N45" s="139">
        <v>0.8600000000000001</v>
      </c>
      <c r="O45" s="139">
        <v>14.43</v>
      </c>
      <c r="P45" s="139">
        <v>0</v>
      </c>
      <c r="Q45" s="139">
        <v>0</v>
      </c>
      <c r="R45" s="139">
        <v>0</v>
      </c>
      <c r="S45" s="139">
        <v>0</v>
      </c>
      <c r="T45" s="139">
        <v>14.43</v>
      </c>
      <c r="U45" s="139">
        <v>8082.4921000000004</v>
      </c>
    </row>
    <row r="46" spans="1:21" ht="38.25" customHeight="1" x14ac:dyDescent="0.35">
      <c r="A46" s="171">
        <v>30</v>
      </c>
      <c r="B46" s="172" t="s">
        <v>114</v>
      </c>
      <c r="C46" s="139">
        <v>7696.1550000000007</v>
      </c>
      <c r="D46" s="139">
        <v>20.64</v>
      </c>
      <c r="E46" s="139">
        <v>49.67</v>
      </c>
      <c r="F46" s="139">
        <v>0</v>
      </c>
      <c r="G46" s="139">
        <v>0</v>
      </c>
      <c r="H46" s="139">
        <v>7716.795000000001</v>
      </c>
      <c r="I46" s="139">
        <v>0.96</v>
      </c>
      <c r="J46" s="139">
        <v>0</v>
      </c>
      <c r="K46" s="139">
        <v>0</v>
      </c>
      <c r="L46" s="139">
        <v>0</v>
      </c>
      <c r="M46" s="139">
        <v>0</v>
      </c>
      <c r="N46" s="139">
        <v>0.96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7717.755000000001</v>
      </c>
    </row>
    <row r="47" spans="1:21" s="111" customFormat="1" ht="38.25" customHeight="1" x14ac:dyDescent="0.4">
      <c r="A47" s="171">
        <v>31</v>
      </c>
      <c r="B47" s="172" t="s">
        <v>115</v>
      </c>
      <c r="C47" s="139">
        <v>8406.1200000000008</v>
      </c>
      <c r="D47" s="139">
        <v>20.09</v>
      </c>
      <c r="E47" s="139">
        <v>27.78</v>
      </c>
      <c r="F47" s="139">
        <v>0</v>
      </c>
      <c r="G47" s="139">
        <v>0</v>
      </c>
      <c r="H47" s="139">
        <v>8426.2100000000009</v>
      </c>
      <c r="I47" s="139">
        <v>6.89</v>
      </c>
      <c r="J47" s="139">
        <v>0</v>
      </c>
      <c r="K47" s="139">
        <v>0</v>
      </c>
      <c r="L47" s="139">
        <v>0</v>
      </c>
      <c r="M47" s="139">
        <v>0</v>
      </c>
      <c r="N47" s="139">
        <v>6.89</v>
      </c>
      <c r="O47" s="139">
        <v>0.03</v>
      </c>
      <c r="P47" s="139">
        <v>0</v>
      </c>
      <c r="Q47" s="139">
        <v>0</v>
      </c>
      <c r="R47" s="139">
        <v>0</v>
      </c>
      <c r="S47" s="139">
        <v>0</v>
      </c>
      <c r="T47" s="139">
        <v>0.03</v>
      </c>
      <c r="U47" s="139">
        <v>8433.130000000001</v>
      </c>
    </row>
    <row r="48" spans="1:21" s="111" customFormat="1" ht="38.25" customHeight="1" x14ac:dyDescent="0.4">
      <c r="A48" s="171">
        <v>32</v>
      </c>
      <c r="B48" s="172" t="s">
        <v>116</v>
      </c>
      <c r="C48" s="139">
        <v>7571.2290000000003</v>
      </c>
      <c r="D48" s="139">
        <v>43.61</v>
      </c>
      <c r="E48" s="139">
        <v>112.809</v>
      </c>
      <c r="F48" s="139">
        <v>0</v>
      </c>
      <c r="G48" s="139">
        <v>0</v>
      </c>
      <c r="H48" s="139">
        <v>7614.8389999999999</v>
      </c>
      <c r="I48" s="139">
        <v>0.505</v>
      </c>
      <c r="J48" s="139">
        <v>0</v>
      </c>
      <c r="K48" s="139">
        <v>0</v>
      </c>
      <c r="L48" s="139">
        <v>0</v>
      </c>
      <c r="M48" s="139">
        <v>0</v>
      </c>
      <c r="N48" s="139">
        <v>0.505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v>7615.3440000000001</v>
      </c>
    </row>
    <row r="49" spans="1:21" s="111" customFormat="1" ht="38.25" customHeight="1" x14ac:dyDescent="0.4">
      <c r="A49" s="224" t="s">
        <v>117</v>
      </c>
      <c r="B49" s="224"/>
      <c r="C49" s="141">
        <v>31739.056100000002</v>
      </c>
      <c r="D49" s="141">
        <v>85.99</v>
      </c>
      <c r="E49" s="141">
        <v>209.01900000000001</v>
      </c>
      <c r="F49" s="141">
        <v>0</v>
      </c>
      <c r="G49" s="141">
        <v>0</v>
      </c>
      <c r="H49" s="141">
        <v>31825.0461</v>
      </c>
      <c r="I49" s="141">
        <v>9.2149999999999999</v>
      </c>
      <c r="J49" s="141">
        <v>0</v>
      </c>
      <c r="K49" s="141">
        <v>0</v>
      </c>
      <c r="L49" s="141">
        <v>0</v>
      </c>
      <c r="M49" s="141">
        <v>0</v>
      </c>
      <c r="N49" s="141">
        <v>9.2149999999999999</v>
      </c>
      <c r="O49" s="141">
        <v>14.459999999999999</v>
      </c>
      <c r="P49" s="141">
        <v>0</v>
      </c>
      <c r="Q49" s="141">
        <v>0</v>
      </c>
      <c r="R49" s="141">
        <v>0</v>
      </c>
      <c r="S49" s="141">
        <v>0</v>
      </c>
      <c r="T49" s="141">
        <v>14.459999999999999</v>
      </c>
      <c r="U49" s="141">
        <v>31848.721100000002</v>
      </c>
    </row>
    <row r="50" spans="1:21" s="145" customFormat="1" ht="38.25" customHeight="1" x14ac:dyDescent="0.4">
      <c r="A50" s="224" t="s">
        <v>118</v>
      </c>
      <c r="B50" s="224"/>
      <c r="C50" s="141">
        <v>64427.063099999999</v>
      </c>
      <c r="D50" s="141">
        <v>168.35</v>
      </c>
      <c r="E50" s="141">
        <v>427.14600000000002</v>
      </c>
      <c r="F50" s="141">
        <v>0</v>
      </c>
      <c r="G50" s="141">
        <v>0</v>
      </c>
      <c r="H50" s="141">
        <v>64595.413099999991</v>
      </c>
      <c r="I50" s="141">
        <v>9.2149999999999999</v>
      </c>
      <c r="J50" s="141">
        <v>0</v>
      </c>
      <c r="K50" s="141">
        <v>0</v>
      </c>
      <c r="L50" s="141">
        <v>0</v>
      </c>
      <c r="M50" s="141">
        <v>0</v>
      </c>
      <c r="N50" s="141">
        <v>9.2149999999999999</v>
      </c>
      <c r="O50" s="141">
        <v>14.459999999999999</v>
      </c>
      <c r="P50" s="141">
        <v>0</v>
      </c>
      <c r="Q50" s="141">
        <v>0</v>
      </c>
      <c r="R50" s="141">
        <v>0</v>
      </c>
      <c r="S50" s="141">
        <v>0</v>
      </c>
      <c r="T50" s="141">
        <v>14.459999999999999</v>
      </c>
      <c r="U50" s="141">
        <v>64619.088099999994</v>
      </c>
    </row>
    <row r="51" spans="1:21" s="146" customFormat="1" ht="38.25" customHeight="1" x14ac:dyDescent="0.4">
      <c r="A51" s="224" t="s">
        <v>119</v>
      </c>
      <c r="B51" s="224"/>
      <c r="C51" s="141">
        <v>112463.73189999998</v>
      </c>
      <c r="D51" s="141">
        <v>231.79499999999999</v>
      </c>
      <c r="E51" s="141">
        <v>598.15100000000007</v>
      </c>
      <c r="F51" s="141">
        <v>108.66799999999999</v>
      </c>
      <c r="G51" s="141">
        <v>144.59799999999998</v>
      </c>
      <c r="H51" s="141">
        <v>112586.85889999999</v>
      </c>
      <c r="I51" s="141">
        <v>7043.3330000000014</v>
      </c>
      <c r="J51" s="141">
        <v>157.44800000000001</v>
      </c>
      <c r="K51" s="141">
        <v>276.32599999999996</v>
      </c>
      <c r="L51" s="141">
        <v>19.510000000000002</v>
      </c>
      <c r="M51" s="141">
        <v>19.510000000000002</v>
      </c>
      <c r="N51" s="141">
        <v>7181.2710000000006</v>
      </c>
      <c r="O51" s="141">
        <v>922.82399999999996</v>
      </c>
      <c r="P51" s="141">
        <v>3.2199999999999998</v>
      </c>
      <c r="Q51" s="141">
        <v>3.2269999999999999</v>
      </c>
      <c r="R51" s="141">
        <v>17.674999999999997</v>
      </c>
      <c r="S51" s="141">
        <v>19.554999999999996</v>
      </c>
      <c r="T51" s="141">
        <v>908.36899999999991</v>
      </c>
      <c r="U51" s="141">
        <v>120676.49890000001</v>
      </c>
    </row>
    <row r="52" spans="1:21" s="111" customFormat="1" ht="24" customHeight="1" x14ac:dyDescent="0.4">
      <c r="A52" s="115"/>
      <c r="B52" s="115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spans="1:21" s="111" customFormat="1" ht="19.5" customHeight="1" x14ac:dyDescent="0.4">
      <c r="A53" s="115"/>
      <c r="B53" s="11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s="115" customFormat="1" ht="24.75" hidden="1" customHeight="1" x14ac:dyDescent="0.4">
      <c r="B54" s="188"/>
      <c r="C54" s="198" t="s">
        <v>54</v>
      </c>
      <c r="D54" s="198"/>
      <c r="E54" s="198"/>
      <c r="F54" s="198"/>
      <c r="G54" s="198"/>
      <c r="H54" s="118"/>
      <c r="I54" s="188"/>
      <c r="J54" s="188">
        <f>D51+J51+P51-F51-L51-R51</f>
        <v>246.61</v>
      </c>
      <c r="K54" s="188"/>
      <c r="L54" s="188"/>
      <c r="M54" s="188"/>
      <c r="N54" s="188"/>
      <c r="R54" s="188"/>
      <c r="U54" s="188"/>
    </row>
    <row r="55" spans="1:21" s="115" customFormat="1" ht="30" hidden="1" customHeight="1" x14ac:dyDescent="0.35">
      <c r="B55" s="188"/>
      <c r="C55" s="198" t="s">
        <v>55</v>
      </c>
      <c r="D55" s="198"/>
      <c r="E55" s="198"/>
      <c r="F55" s="198"/>
      <c r="G55" s="198"/>
      <c r="H55" s="119"/>
      <c r="I55" s="188"/>
      <c r="J55" s="188">
        <f>E51+K51+Q51-G51-M51-S51</f>
        <v>694.04100000000017</v>
      </c>
      <c r="K55" s="188"/>
      <c r="L55" s="188"/>
      <c r="M55" s="188"/>
      <c r="N55" s="188"/>
      <c r="R55" s="188"/>
      <c r="T55" s="188"/>
    </row>
    <row r="56" spans="1:21" ht="33" hidden="1" customHeight="1" x14ac:dyDescent="0.5">
      <c r="C56" s="198" t="s">
        <v>56</v>
      </c>
      <c r="D56" s="198"/>
      <c r="E56" s="198"/>
      <c r="F56" s="198"/>
      <c r="G56" s="198"/>
      <c r="H56" s="119"/>
      <c r="I56" s="121"/>
      <c r="J56" s="188">
        <f>H51+N51+T51</f>
        <v>120676.49890000001</v>
      </c>
      <c r="K56" s="119"/>
      <c r="L56" s="119"/>
      <c r="M56" s="142" t="e">
        <f>#REF!+'June-2021'!J54</f>
        <v>#REF!</v>
      </c>
      <c r="N56" s="119"/>
      <c r="P56" s="115"/>
      <c r="Q56" s="122"/>
      <c r="U56" s="122"/>
    </row>
    <row r="57" spans="1:21" ht="33" hidden="1" customHeight="1" x14ac:dyDescent="0.5">
      <c r="C57" s="120"/>
      <c r="D57" s="188"/>
      <c r="E57" s="188"/>
      <c r="F57" s="188"/>
      <c r="G57" s="188"/>
      <c r="H57" s="119"/>
      <c r="I57" s="121"/>
      <c r="J57" s="188"/>
      <c r="K57" s="119"/>
      <c r="L57" s="119"/>
      <c r="M57" s="143"/>
      <c r="N57" s="119"/>
      <c r="P57" s="115"/>
      <c r="Q57" s="122"/>
      <c r="U57" s="122"/>
    </row>
    <row r="58" spans="1:21" ht="33" hidden="1" customHeight="1" x14ac:dyDescent="0.5">
      <c r="C58" s="120"/>
      <c r="D58" s="188"/>
      <c r="E58" s="188"/>
      <c r="F58" s="188"/>
      <c r="G58" s="188"/>
      <c r="H58" s="119"/>
      <c r="I58" s="121"/>
      <c r="J58" s="188"/>
      <c r="K58" s="119"/>
      <c r="L58" s="119"/>
      <c r="M58" s="142" t="e">
        <f>#REF!+'June-2021'!J54</f>
        <v>#REF!</v>
      </c>
      <c r="N58" s="119"/>
      <c r="P58" s="115"/>
      <c r="Q58" s="122"/>
      <c r="U58" s="122"/>
    </row>
    <row r="59" spans="1:21" s="152" customFormat="1" ht="37.5" hidden="1" customHeight="1" x14ac:dyDescent="0.45">
      <c r="B59" s="218" t="s">
        <v>57</v>
      </c>
      <c r="C59" s="218"/>
      <c r="D59" s="218"/>
      <c r="E59" s="218"/>
      <c r="F59" s="218"/>
      <c r="G59" s="153"/>
      <c r="H59" s="154"/>
      <c r="I59" s="155"/>
      <c r="J59" s="223"/>
      <c r="K59" s="222"/>
      <c r="L59" s="222"/>
      <c r="M59" s="169" t="e">
        <f>#REF!+'June-2021'!J54</f>
        <v>#REF!</v>
      </c>
      <c r="N59" s="154"/>
      <c r="O59" s="154"/>
      <c r="P59" s="191"/>
      <c r="Q59" s="218" t="s">
        <v>58</v>
      </c>
      <c r="R59" s="218"/>
      <c r="S59" s="218"/>
      <c r="T59" s="218"/>
      <c r="U59" s="218"/>
    </row>
    <row r="60" spans="1:21" s="152" customFormat="1" ht="37.5" hidden="1" customHeight="1" x14ac:dyDescent="0.45">
      <c r="B60" s="218" t="s">
        <v>59</v>
      </c>
      <c r="C60" s="218"/>
      <c r="D60" s="218"/>
      <c r="E60" s="218"/>
      <c r="F60" s="218"/>
      <c r="G60" s="154"/>
      <c r="H60" s="153"/>
      <c r="I60" s="156"/>
      <c r="J60" s="157"/>
      <c r="K60" s="190"/>
      <c r="L60" s="157"/>
      <c r="M60" s="154"/>
      <c r="N60" s="153"/>
      <c r="O60" s="154"/>
      <c r="P60" s="191"/>
      <c r="Q60" s="218" t="s">
        <v>59</v>
      </c>
      <c r="R60" s="218"/>
      <c r="S60" s="218"/>
      <c r="T60" s="218"/>
      <c r="U60" s="218"/>
    </row>
    <row r="61" spans="1:21" s="152" customFormat="1" ht="37.5" hidden="1" customHeight="1" x14ac:dyDescent="0.45">
      <c r="I61" s="158"/>
      <c r="J61" s="222" t="s">
        <v>61</v>
      </c>
      <c r="K61" s="222"/>
      <c r="L61" s="222"/>
      <c r="M61" s="159" t="e">
        <f>#REF!+'June-2021'!J54</f>
        <v>#REF!</v>
      </c>
      <c r="P61" s="160"/>
      <c r="Q61" s="160"/>
      <c r="R61" s="160"/>
      <c r="S61" s="161"/>
      <c r="T61" s="160"/>
      <c r="U61" s="160"/>
    </row>
    <row r="62" spans="1:21" s="152" customFormat="1" ht="37.5" hidden="1" customHeight="1" x14ac:dyDescent="0.45">
      <c r="G62" s="162"/>
      <c r="H62" s="159" t="e">
        <f>#REF!+'June-2021'!J54</f>
        <v>#REF!</v>
      </c>
      <c r="I62" s="158"/>
      <c r="J62" s="222" t="s">
        <v>62</v>
      </c>
      <c r="K62" s="222"/>
      <c r="L62" s="222"/>
      <c r="M62" s="159" t="e">
        <f>#REF!+'June-2021'!J54</f>
        <v>#REF!</v>
      </c>
      <c r="P62" s="160"/>
      <c r="Q62" s="160"/>
      <c r="R62" s="160"/>
      <c r="S62" s="161"/>
      <c r="T62" s="160"/>
      <c r="U62" s="160"/>
    </row>
    <row r="63" spans="1:21" hidden="1" x14ac:dyDescent="0.35"/>
    <row r="64" spans="1:21" hidden="1" x14ac:dyDescent="0.35">
      <c r="H64" s="130"/>
      <c r="I64" s="131"/>
      <c r="J64" s="130"/>
    </row>
    <row r="65" spans="8:21" hidden="1" x14ac:dyDescent="0.35">
      <c r="H65" s="130"/>
      <c r="I65" s="131"/>
      <c r="J65" s="130"/>
    </row>
    <row r="66" spans="8:21" hidden="1" x14ac:dyDescent="0.35">
      <c r="H66" s="125">
        <f>'[2]nov 17'!J53+'[2]dec 17'!J51</f>
        <v>98988.2883</v>
      </c>
      <c r="I66" s="131"/>
      <c r="J66" s="130"/>
    </row>
    <row r="67" spans="8:21" x14ac:dyDescent="0.35">
      <c r="H67" s="130"/>
      <c r="I67" s="131"/>
      <c r="J67" s="130"/>
    </row>
    <row r="68" spans="8:21" x14ac:dyDescent="0.35">
      <c r="H68" s="130"/>
      <c r="I68" s="131"/>
      <c r="J68" s="130"/>
    </row>
    <row r="69" spans="8:21" x14ac:dyDescent="0.35">
      <c r="P69" s="107"/>
      <c r="Q69" s="107"/>
      <c r="R69" s="107"/>
      <c r="S69" s="108"/>
      <c r="T69" s="107"/>
      <c r="U69" s="107"/>
    </row>
    <row r="70" spans="8:21" x14ac:dyDescent="0.35">
      <c r="P70" s="107"/>
      <c r="Q70" s="107"/>
      <c r="R70" s="107"/>
      <c r="S70" s="108"/>
      <c r="T70" s="107"/>
      <c r="U70" s="107"/>
    </row>
  </sheetData>
  <mergeCells count="44">
    <mergeCell ref="B60:F60"/>
    <mergeCell ref="Q60:U60"/>
    <mergeCell ref="J61:L61"/>
    <mergeCell ref="J62:L62"/>
    <mergeCell ref="C54:G54"/>
    <mergeCell ref="C55:G55"/>
    <mergeCell ref="C56:G56"/>
    <mergeCell ref="B59:F59"/>
    <mergeCell ref="J59:L59"/>
    <mergeCell ref="Q59:U59"/>
    <mergeCell ref="A38:B38"/>
    <mergeCell ref="A39:B39"/>
    <mergeCell ref="A44:B44"/>
    <mergeCell ref="A49:B49"/>
    <mergeCell ref="A50:B50"/>
    <mergeCell ref="A51:B51"/>
    <mergeCell ref="A15:B15"/>
    <mergeCell ref="A19:B19"/>
    <mergeCell ref="A24:B24"/>
    <mergeCell ref="A25:B25"/>
    <mergeCell ref="A28:B28"/>
    <mergeCell ref="A33:B33"/>
    <mergeCell ref="O5:O6"/>
    <mergeCell ref="P5:Q5"/>
    <mergeCell ref="R5:S5"/>
    <mergeCell ref="T5:T6"/>
    <mergeCell ref="U5:U6"/>
    <mergeCell ref="A11:B11"/>
    <mergeCell ref="F5:G5"/>
    <mergeCell ref="H5:H6"/>
    <mergeCell ref="I5:I6"/>
    <mergeCell ref="J5:K5"/>
    <mergeCell ref="L5:M5"/>
    <mergeCell ref="N5:N6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3" t="s">
        <v>1</v>
      </c>
      <c r="B4" s="193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6"/>
      <c r="K4" s="196"/>
      <c r="L4" s="196"/>
      <c r="M4" s="196"/>
      <c r="N4" s="196"/>
      <c r="O4" s="193" t="s">
        <v>5</v>
      </c>
      <c r="P4" s="196"/>
      <c r="Q4" s="196"/>
      <c r="R4" s="196"/>
      <c r="S4" s="196"/>
      <c r="T4" s="196"/>
      <c r="U4" s="134"/>
    </row>
    <row r="5" spans="1:22" s="108" customFormat="1" ht="54.75" customHeight="1" x14ac:dyDescent="0.25">
      <c r="A5" s="196"/>
      <c r="B5" s="196"/>
      <c r="C5" s="193" t="s">
        <v>6</v>
      </c>
      <c r="D5" s="193" t="s">
        <v>7</v>
      </c>
      <c r="E5" s="193"/>
      <c r="F5" s="193" t="s">
        <v>8</v>
      </c>
      <c r="G5" s="193"/>
      <c r="H5" s="232" t="s">
        <v>9</v>
      </c>
      <c r="I5" s="193" t="s">
        <v>6</v>
      </c>
      <c r="J5" s="193" t="s">
        <v>7</v>
      </c>
      <c r="K5" s="193"/>
      <c r="L5" s="193" t="s">
        <v>8</v>
      </c>
      <c r="M5" s="193"/>
      <c r="N5" s="193" t="s">
        <v>9</v>
      </c>
      <c r="O5" s="193" t="s">
        <v>6</v>
      </c>
      <c r="P5" s="193" t="s">
        <v>7</v>
      </c>
      <c r="Q5" s="193"/>
      <c r="R5" s="193" t="s">
        <v>8</v>
      </c>
      <c r="S5" s="193"/>
      <c r="T5" s="193" t="s">
        <v>9</v>
      </c>
      <c r="U5" s="193" t="s">
        <v>10</v>
      </c>
    </row>
    <row r="6" spans="1:22" s="108" customFormat="1" ht="38.25" customHeight="1" x14ac:dyDescent="0.25">
      <c r="A6" s="196"/>
      <c r="B6" s="196"/>
      <c r="C6" s="196"/>
      <c r="D6" s="133" t="s">
        <v>11</v>
      </c>
      <c r="E6" s="133" t="s">
        <v>12</v>
      </c>
      <c r="F6" s="133" t="s">
        <v>11</v>
      </c>
      <c r="G6" s="133" t="s">
        <v>12</v>
      </c>
      <c r="H6" s="233"/>
      <c r="I6" s="196"/>
      <c r="J6" s="133" t="s">
        <v>11</v>
      </c>
      <c r="K6" s="133" t="s">
        <v>12</v>
      </c>
      <c r="L6" s="133" t="s">
        <v>11</v>
      </c>
      <c r="M6" s="133" t="s">
        <v>12</v>
      </c>
      <c r="N6" s="193"/>
      <c r="O6" s="196"/>
      <c r="P6" s="133" t="s">
        <v>11</v>
      </c>
      <c r="Q6" s="133" t="s">
        <v>12</v>
      </c>
      <c r="R6" s="133" t="s">
        <v>11</v>
      </c>
      <c r="S6" s="133" t="s">
        <v>12</v>
      </c>
      <c r="T6" s="193"/>
      <c r="U6" s="193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3" t="s">
        <v>1</v>
      </c>
      <c r="B4" s="193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6"/>
      <c r="K4" s="196"/>
      <c r="L4" s="196"/>
      <c r="M4" s="196"/>
      <c r="N4" s="196"/>
      <c r="O4" s="193" t="s">
        <v>5</v>
      </c>
      <c r="P4" s="196"/>
      <c r="Q4" s="196"/>
      <c r="R4" s="196"/>
      <c r="S4" s="196"/>
      <c r="T4" s="196"/>
      <c r="U4" s="136"/>
    </row>
    <row r="5" spans="1:22" s="108" customFormat="1" ht="54.75" customHeight="1" x14ac:dyDescent="0.25">
      <c r="A5" s="196"/>
      <c r="B5" s="196"/>
      <c r="C5" s="193" t="s">
        <v>6</v>
      </c>
      <c r="D5" s="193" t="s">
        <v>7</v>
      </c>
      <c r="E5" s="193"/>
      <c r="F5" s="193" t="s">
        <v>8</v>
      </c>
      <c r="G5" s="193"/>
      <c r="H5" s="232" t="s">
        <v>9</v>
      </c>
      <c r="I5" s="193" t="s">
        <v>6</v>
      </c>
      <c r="J5" s="193" t="s">
        <v>7</v>
      </c>
      <c r="K5" s="193"/>
      <c r="L5" s="193" t="s">
        <v>8</v>
      </c>
      <c r="M5" s="193"/>
      <c r="N5" s="193" t="s">
        <v>9</v>
      </c>
      <c r="O5" s="193" t="s">
        <v>6</v>
      </c>
      <c r="P5" s="193" t="s">
        <v>7</v>
      </c>
      <c r="Q5" s="193"/>
      <c r="R5" s="193" t="s">
        <v>8</v>
      </c>
      <c r="S5" s="193"/>
      <c r="T5" s="193" t="s">
        <v>9</v>
      </c>
      <c r="U5" s="193" t="s">
        <v>10</v>
      </c>
    </row>
    <row r="6" spans="1:22" s="108" customFormat="1" ht="38.25" customHeight="1" x14ac:dyDescent="0.25">
      <c r="A6" s="196"/>
      <c r="B6" s="196"/>
      <c r="C6" s="196"/>
      <c r="D6" s="135" t="s">
        <v>11</v>
      </c>
      <c r="E6" s="135" t="s">
        <v>12</v>
      </c>
      <c r="F6" s="135" t="s">
        <v>11</v>
      </c>
      <c r="G6" s="135" t="s">
        <v>12</v>
      </c>
      <c r="H6" s="233"/>
      <c r="I6" s="196"/>
      <c r="J6" s="135" t="s">
        <v>11</v>
      </c>
      <c r="K6" s="135" t="s">
        <v>12</v>
      </c>
      <c r="L6" s="135" t="s">
        <v>11</v>
      </c>
      <c r="M6" s="135" t="s">
        <v>12</v>
      </c>
      <c r="N6" s="193"/>
      <c r="O6" s="196"/>
      <c r="P6" s="135" t="s">
        <v>11</v>
      </c>
      <c r="Q6" s="135" t="s">
        <v>12</v>
      </c>
      <c r="R6" s="135" t="s">
        <v>11</v>
      </c>
      <c r="S6" s="135" t="s">
        <v>12</v>
      </c>
      <c r="T6" s="193"/>
      <c r="U6" s="193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99" t="s">
        <v>61</v>
      </c>
      <c r="K10" s="199"/>
      <c r="L10" s="199"/>
    </row>
    <row r="11" spans="1:22" ht="26.25" x14ac:dyDescent="0.35">
      <c r="G11" s="119"/>
      <c r="J11" s="199" t="s">
        <v>62</v>
      </c>
      <c r="K11" s="199"/>
      <c r="L11" s="199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1"/>
    </row>
    <row r="2" spans="1:22" ht="15" customHeight="1" x14ac:dyDescent="0.35">
      <c r="A2" s="195" t="s">
        <v>70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2" ht="32.25" customHeight="1" x14ac:dyDescent="0.3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2" s="108" customFormat="1" ht="43.5" customHeight="1" x14ac:dyDescent="0.25">
      <c r="A4" s="193" t="s">
        <v>1</v>
      </c>
      <c r="B4" s="193" t="s">
        <v>2</v>
      </c>
      <c r="C4" s="193" t="s">
        <v>3</v>
      </c>
      <c r="D4" s="193"/>
      <c r="E4" s="193"/>
      <c r="F4" s="193"/>
      <c r="G4" s="193"/>
      <c r="H4" s="193"/>
      <c r="I4" s="193" t="s">
        <v>4</v>
      </c>
      <c r="J4" s="196"/>
      <c r="K4" s="196"/>
      <c r="L4" s="196"/>
      <c r="M4" s="196"/>
      <c r="N4" s="196"/>
      <c r="O4" s="193" t="s">
        <v>5</v>
      </c>
      <c r="P4" s="196"/>
      <c r="Q4" s="196"/>
      <c r="R4" s="196"/>
      <c r="S4" s="196"/>
      <c r="T4" s="196"/>
      <c r="U4" s="136"/>
    </row>
    <row r="5" spans="1:22" s="108" customFormat="1" ht="54.75" customHeight="1" x14ac:dyDescent="0.25">
      <c r="A5" s="196"/>
      <c r="B5" s="196"/>
      <c r="C5" s="193" t="s">
        <v>6</v>
      </c>
      <c r="D5" s="193" t="s">
        <v>7</v>
      </c>
      <c r="E5" s="193"/>
      <c r="F5" s="193" t="s">
        <v>8</v>
      </c>
      <c r="G5" s="193"/>
      <c r="H5" s="232" t="s">
        <v>9</v>
      </c>
      <c r="I5" s="193" t="s">
        <v>6</v>
      </c>
      <c r="J5" s="193" t="s">
        <v>7</v>
      </c>
      <c r="K5" s="193"/>
      <c r="L5" s="193" t="s">
        <v>8</v>
      </c>
      <c r="M5" s="193"/>
      <c r="N5" s="193" t="s">
        <v>9</v>
      </c>
      <c r="O5" s="193" t="s">
        <v>6</v>
      </c>
      <c r="P5" s="193" t="s">
        <v>7</v>
      </c>
      <c r="Q5" s="193"/>
      <c r="R5" s="193" t="s">
        <v>8</v>
      </c>
      <c r="S5" s="193"/>
      <c r="T5" s="193" t="s">
        <v>9</v>
      </c>
      <c r="U5" s="193" t="s">
        <v>10</v>
      </c>
    </row>
    <row r="6" spans="1:22" s="108" customFormat="1" ht="38.25" customHeight="1" x14ac:dyDescent="0.25">
      <c r="A6" s="196"/>
      <c r="B6" s="196"/>
      <c r="C6" s="196"/>
      <c r="D6" s="135" t="s">
        <v>11</v>
      </c>
      <c r="E6" s="135" t="s">
        <v>12</v>
      </c>
      <c r="F6" s="135" t="s">
        <v>11</v>
      </c>
      <c r="G6" s="135" t="s">
        <v>12</v>
      </c>
      <c r="H6" s="233"/>
      <c r="I6" s="196"/>
      <c r="J6" s="135" t="s">
        <v>11</v>
      </c>
      <c r="K6" s="135" t="s">
        <v>12</v>
      </c>
      <c r="L6" s="135" t="s">
        <v>11</v>
      </c>
      <c r="M6" s="135" t="s">
        <v>12</v>
      </c>
      <c r="N6" s="193"/>
      <c r="O6" s="196"/>
      <c r="P6" s="135" t="s">
        <v>11</v>
      </c>
      <c r="Q6" s="135" t="s">
        <v>12</v>
      </c>
      <c r="R6" s="135" t="s">
        <v>11</v>
      </c>
      <c r="S6" s="135" t="s">
        <v>12</v>
      </c>
      <c r="T6" s="193"/>
      <c r="U6" s="193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march 2020</vt:lpstr>
      <vt:lpstr>Sheet1</vt:lpstr>
      <vt:lpstr>March-2021</vt:lpstr>
      <vt:lpstr>April-2021</vt:lpstr>
      <vt:lpstr>May-2021</vt:lpstr>
      <vt:lpstr>June-2021</vt:lpstr>
      <vt:lpstr>braz</vt:lpstr>
      <vt:lpstr>brc</vt:lpstr>
      <vt:lpstr>kolar</vt:lpstr>
      <vt:lpstr>ramanagr</vt:lpstr>
      <vt:lpstr>CIRCLE</vt:lpstr>
      <vt:lpstr>DIFF</vt:lpstr>
      <vt:lpstr>ht</vt:lpstr>
      <vt:lpstr>'April-2021'!Print_Area</vt:lpstr>
      <vt:lpstr>braz!Print_Area</vt:lpstr>
      <vt:lpstr>brc!Print_Area</vt:lpstr>
      <vt:lpstr>CIRCLE!Print_Area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ramanagr!Print_Area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2021-07-08T07:47:56Z</dcterms:modified>
</cp:coreProperties>
</file>