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96" firstSheet="2" activeTab="11"/>
  </bookViews>
  <sheets>
    <sheet name="april-2022 " sheetId="18" r:id="rId1"/>
    <sheet name="may-2022" sheetId="17" r:id="rId2"/>
    <sheet name="june 22" sheetId="19" r:id="rId3"/>
    <sheet name="july 22 " sheetId="21" r:id="rId4"/>
    <sheet name="August 22 " sheetId="23" r:id="rId5"/>
    <sheet name="Sep 22" sheetId="24" r:id="rId6"/>
    <sheet name="Oct 22 " sheetId="25" r:id="rId7"/>
    <sheet name="Nov 22" sheetId="26" r:id="rId8"/>
    <sheet name="Dec 22" sheetId="27" r:id="rId9"/>
    <sheet name="Jan-23" sheetId="28" r:id="rId10"/>
    <sheet name="Feb-23" sheetId="29" r:id="rId11"/>
    <sheet name="Mar-23" sheetId="30" r:id="rId12"/>
  </sheets>
  <definedNames>
    <definedName name="_xlnm.Print_Area" localSheetId="0">'april-2022 '!$A$1:$R$52</definedName>
    <definedName name="_xlnm.Print_Area" localSheetId="4">'August 22 '!$A$1:$R$52</definedName>
    <definedName name="_xlnm.Print_Area" localSheetId="8">'Dec 22'!$A$1:$R$52</definedName>
    <definedName name="_xlnm.Print_Area" localSheetId="10">'Feb-23'!$A$1:$R$52</definedName>
    <definedName name="_xlnm.Print_Area" localSheetId="9">'Jan-23'!$A$1:$R$52</definedName>
    <definedName name="_xlnm.Print_Area" localSheetId="3">'july 22 '!$A$1:$R$52</definedName>
    <definedName name="_xlnm.Print_Area" localSheetId="2">'june 22'!$A$1:$R$52</definedName>
    <definedName name="_xlnm.Print_Area" localSheetId="11">'Mar-23'!$A$1:$R$52</definedName>
    <definedName name="_xlnm.Print_Area" localSheetId="1">'may-2022'!$A$1:$R$52</definedName>
    <definedName name="_xlnm.Print_Area" localSheetId="7">'Nov 22'!$A$1:$R$52</definedName>
    <definedName name="_xlnm.Print_Area" localSheetId="6">'Oct 22 '!$A$1:$R$52</definedName>
    <definedName name="_xlnm.Print_Area" localSheetId="5">'Sep 22'!$A$1:$R$52</definedName>
  </definedNames>
  <calcPr calcId="144525"/>
</workbook>
</file>

<file path=xl/calcChain.xml><?xml version="1.0" encoding="utf-8"?>
<calcChain xmlns="http://schemas.openxmlformats.org/spreadsheetml/2006/main">
  <c r="G52" i="30" l="1"/>
  <c r="G51" i="30" l="1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I8" i="29" l="1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30" i="29"/>
  <c r="I31" i="29"/>
  <c r="I32" i="29"/>
  <c r="I33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I29" i="29" s="1"/>
  <c r="G30" i="29"/>
  <c r="G31" i="29"/>
  <c r="G32" i="29"/>
  <c r="G33" i="29"/>
  <c r="G34" i="29"/>
  <c r="I34" i="29" s="1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I52" i="29" s="1"/>
  <c r="G7" i="29"/>
  <c r="G7" i="28" l="1"/>
  <c r="G10" i="28"/>
  <c r="G52" i="28" l="1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9" i="28"/>
  <c r="G8" i="28"/>
  <c r="G7" i="27" l="1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2" i="26" l="1"/>
  <c r="G7" i="26"/>
  <c r="K51" i="26"/>
  <c r="L51" i="26"/>
  <c r="J51" i="26"/>
  <c r="K50" i="26"/>
  <c r="L50" i="26"/>
  <c r="J50" i="26"/>
  <c r="K45" i="26"/>
  <c r="L45" i="26"/>
  <c r="J45" i="26"/>
  <c r="L47" i="26"/>
  <c r="L48" i="26"/>
  <c r="L49" i="26"/>
  <c r="L46" i="26"/>
  <c r="L44" i="26"/>
  <c r="L43" i="26"/>
  <c r="L42" i="26"/>
  <c r="L41" i="26"/>
  <c r="K40" i="26"/>
  <c r="L40" i="26"/>
  <c r="J40" i="26"/>
  <c r="L38" i="26"/>
  <c r="L37" i="26"/>
  <c r="L36" i="26"/>
  <c r="L35" i="26"/>
  <c r="L28" i="26"/>
  <c r="L29" i="26" s="1"/>
  <c r="L27" i="26"/>
  <c r="L24" i="26"/>
  <c r="L8" i="26"/>
  <c r="L10" i="26" s="1"/>
  <c r="L15" i="26" s="1"/>
  <c r="L9" i="26"/>
  <c r="K34" i="26"/>
  <c r="L34" i="26"/>
  <c r="J34" i="26"/>
  <c r="L33" i="26"/>
  <c r="L32" i="26"/>
  <c r="L31" i="26"/>
  <c r="L30" i="26"/>
  <c r="K29" i="26"/>
  <c r="J29" i="26"/>
  <c r="L22" i="26"/>
  <c r="L23" i="26"/>
  <c r="L21" i="26"/>
  <c r="K26" i="26"/>
  <c r="J26" i="26"/>
  <c r="K25" i="26"/>
  <c r="J25" i="26"/>
  <c r="K20" i="26"/>
  <c r="L20" i="26"/>
  <c r="J20" i="26"/>
  <c r="L18" i="26"/>
  <c r="L17" i="26"/>
  <c r="L16" i="26"/>
  <c r="K15" i="26"/>
  <c r="J15" i="26"/>
  <c r="L14" i="26"/>
  <c r="L13" i="26"/>
  <c r="L12" i="26"/>
  <c r="L11" i="26"/>
  <c r="L7" i="26"/>
  <c r="L25" i="26" l="1"/>
  <c r="L26" i="26" s="1"/>
  <c r="I52" i="26"/>
  <c r="I51" i="26"/>
  <c r="G51" i="26"/>
  <c r="I50" i="26"/>
  <c r="G50" i="26"/>
  <c r="I49" i="26"/>
  <c r="G49" i="26"/>
  <c r="I48" i="26"/>
  <c r="G48" i="26"/>
  <c r="I47" i="26"/>
  <c r="G47" i="26"/>
  <c r="I46" i="26"/>
  <c r="G46" i="26"/>
  <c r="I45" i="26"/>
  <c r="G45" i="26"/>
  <c r="I44" i="26"/>
  <c r="G44" i="26"/>
  <c r="I43" i="26"/>
  <c r="G43" i="26"/>
  <c r="I42" i="26"/>
  <c r="G42" i="26"/>
  <c r="I41" i="26"/>
  <c r="G41" i="26"/>
  <c r="I40" i="26"/>
  <c r="G40" i="26"/>
  <c r="I39" i="26"/>
  <c r="G39" i="26"/>
  <c r="I38" i="26"/>
  <c r="G38" i="26"/>
  <c r="I37" i="26"/>
  <c r="G37" i="26"/>
  <c r="I36" i="26"/>
  <c r="G36" i="26"/>
  <c r="I35" i="26"/>
  <c r="G35" i="26"/>
  <c r="I34" i="26"/>
  <c r="G34" i="26"/>
  <c r="I33" i="26"/>
  <c r="G33" i="26"/>
  <c r="I32" i="26"/>
  <c r="G32" i="26"/>
  <c r="I31" i="26"/>
  <c r="G31" i="26"/>
  <c r="I30" i="26"/>
  <c r="G30" i="26"/>
  <c r="I29" i="26"/>
  <c r="G29" i="26"/>
  <c r="I28" i="26"/>
  <c r="G28" i="26"/>
  <c r="I27" i="26"/>
  <c r="G27" i="26"/>
  <c r="I26" i="26"/>
  <c r="G26" i="26"/>
  <c r="I25" i="26"/>
  <c r="G25" i="26"/>
  <c r="I24" i="26"/>
  <c r="G24" i="26"/>
  <c r="I23" i="26"/>
  <c r="G23" i="26"/>
  <c r="I22" i="26"/>
  <c r="G22" i="26"/>
  <c r="I21" i="26"/>
  <c r="G21" i="26"/>
  <c r="I20" i="26"/>
  <c r="G20" i="26"/>
  <c r="I19" i="26"/>
  <c r="G19" i="26"/>
  <c r="I18" i="26"/>
  <c r="G18" i="26"/>
  <c r="I17" i="26"/>
  <c r="G17" i="26"/>
  <c r="I16" i="26"/>
  <c r="G16" i="26"/>
  <c r="I15" i="26"/>
  <c r="G15" i="26"/>
  <c r="I14" i="26"/>
  <c r="G14" i="26"/>
  <c r="I13" i="26"/>
  <c r="G13" i="26"/>
  <c r="I12" i="26"/>
  <c r="G12" i="26"/>
  <c r="I11" i="26"/>
  <c r="G11" i="26"/>
  <c r="I10" i="26"/>
  <c r="G10" i="26"/>
  <c r="I9" i="26"/>
  <c r="G9" i="26"/>
  <c r="I8" i="26"/>
  <c r="G8" i="26"/>
  <c r="I7" i="26"/>
  <c r="I39" i="25" l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7" i="25"/>
  <c r="G8" i="25" l="1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7" i="25"/>
  <c r="D52" i="24" l="1"/>
  <c r="G49" i="24" l="1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12" i="24"/>
  <c r="I13" i="24"/>
  <c r="I14" i="24"/>
  <c r="I15" i="24"/>
  <c r="I16" i="24"/>
  <c r="I17" i="24"/>
  <c r="I11" i="24"/>
  <c r="I8" i="24"/>
  <c r="I9" i="24"/>
  <c r="I10" i="24"/>
  <c r="I7" i="24"/>
  <c r="G11" i="24" l="1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50" i="24"/>
  <c r="G51" i="24"/>
  <c r="G52" i="24"/>
  <c r="G10" i="24"/>
  <c r="G8" i="24"/>
  <c r="G9" i="24"/>
  <c r="G7" i="24"/>
  <c r="S52" i="24"/>
  <c r="R52" i="24"/>
  <c r="D39" i="24"/>
  <c r="N34" i="24"/>
  <c r="M34" i="24"/>
  <c r="D34" i="24"/>
  <c r="D29" i="24"/>
  <c r="D40" i="24" s="1"/>
  <c r="D26" i="24"/>
  <c r="D25" i="24"/>
  <c r="N20" i="24"/>
  <c r="M20" i="24"/>
  <c r="D20" i="24"/>
  <c r="N14" i="24"/>
  <c r="M14" i="24"/>
  <c r="D14" i="24"/>
  <c r="N10" i="24"/>
  <c r="N15" i="24" s="1"/>
  <c r="N52" i="24" s="1"/>
  <c r="M10" i="24"/>
  <c r="M15" i="24" s="1"/>
  <c r="M52" i="24" s="1"/>
  <c r="D10" i="24"/>
  <c r="D15" i="24" s="1"/>
  <c r="J52" i="23" l="1"/>
  <c r="E26" i="23"/>
  <c r="F26" i="23"/>
  <c r="G26" i="23"/>
  <c r="H26" i="23"/>
  <c r="I26" i="23"/>
  <c r="D26" i="23"/>
  <c r="D52" i="23" s="1"/>
  <c r="D20" i="23"/>
  <c r="E52" i="23"/>
  <c r="F52" i="23"/>
  <c r="G52" i="23"/>
  <c r="H52" i="23"/>
  <c r="I52" i="23"/>
  <c r="K52" i="23"/>
  <c r="L52" i="23"/>
  <c r="M52" i="23"/>
  <c r="N52" i="23"/>
  <c r="O52" i="23"/>
  <c r="P52" i="23"/>
  <c r="Q52" i="23"/>
  <c r="R52" i="23"/>
  <c r="S52" i="23"/>
  <c r="F51" i="23"/>
  <c r="G51" i="23"/>
  <c r="H51" i="23"/>
  <c r="I51" i="23"/>
  <c r="J50" i="23"/>
  <c r="H50" i="23"/>
  <c r="I50" i="23"/>
  <c r="F50" i="23"/>
  <c r="G50" i="23"/>
  <c r="E50" i="23"/>
  <c r="E51" i="23" s="1"/>
  <c r="Q51" i="23"/>
  <c r="P51" i="23"/>
  <c r="Q50" i="23"/>
  <c r="P50" i="23"/>
  <c r="Q40" i="23"/>
  <c r="P40" i="23"/>
  <c r="O40" i="23"/>
  <c r="I45" i="23"/>
  <c r="H45" i="23"/>
  <c r="G45" i="23"/>
  <c r="F45" i="23"/>
  <c r="E45" i="23"/>
  <c r="I36" i="23"/>
  <c r="I37" i="23"/>
  <c r="I38" i="23"/>
  <c r="I35" i="23"/>
  <c r="G39" i="23"/>
  <c r="G40" i="23" s="1"/>
  <c r="E40" i="23"/>
  <c r="F40" i="23"/>
  <c r="D40" i="23"/>
  <c r="I39" i="23"/>
  <c r="I40" i="23" s="1"/>
  <c r="H39" i="23"/>
  <c r="H40" i="23" s="1"/>
  <c r="F39" i="23"/>
  <c r="E39" i="23"/>
  <c r="D39" i="23"/>
  <c r="P34" i="23" l="1"/>
  <c r="Q34" i="23"/>
  <c r="E34" i="23"/>
  <c r="K34" i="23"/>
  <c r="L34" i="23"/>
  <c r="M34" i="23"/>
  <c r="N34" i="23"/>
  <c r="O34" i="23"/>
  <c r="J34" i="23"/>
  <c r="I33" i="23"/>
  <c r="I32" i="23"/>
  <c r="I31" i="23"/>
  <c r="I30" i="23"/>
  <c r="E29" i="23"/>
  <c r="F29" i="23"/>
  <c r="G29" i="23"/>
  <c r="H29" i="23"/>
  <c r="I29" i="23"/>
  <c r="D29" i="23"/>
  <c r="F34" i="23"/>
  <c r="G34" i="23"/>
  <c r="H34" i="23"/>
  <c r="I34" i="23"/>
  <c r="D34" i="23"/>
  <c r="D25" i="23"/>
  <c r="I28" i="23"/>
  <c r="I27" i="23"/>
  <c r="I22" i="23"/>
  <c r="I23" i="23"/>
  <c r="I24" i="23"/>
  <c r="I21" i="23"/>
  <c r="I17" i="23"/>
  <c r="I18" i="23"/>
  <c r="I19" i="23"/>
  <c r="J25" i="23"/>
  <c r="I25" i="23"/>
  <c r="H25" i="23"/>
  <c r="G25" i="23"/>
  <c r="F25" i="23"/>
  <c r="E25" i="23"/>
  <c r="I16" i="23"/>
  <c r="I13" i="23" l="1"/>
  <c r="E20" i="23" l="1"/>
  <c r="F20" i="23"/>
  <c r="G20" i="23"/>
  <c r="H20" i="23"/>
  <c r="I20" i="23"/>
  <c r="J20" i="23"/>
  <c r="K20" i="23"/>
  <c r="L20" i="23"/>
  <c r="M20" i="23"/>
  <c r="N20" i="23"/>
  <c r="O20" i="23"/>
  <c r="P20" i="23"/>
  <c r="Q20" i="23"/>
  <c r="I15" i="23"/>
  <c r="J15" i="23"/>
  <c r="K15" i="23"/>
  <c r="L15" i="23"/>
  <c r="M15" i="23"/>
  <c r="N15" i="23"/>
  <c r="O15" i="23"/>
  <c r="E15" i="23"/>
  <c r="F15" i="23"/>
  <c r="G15" i="23"/>
  <c r="H15" i="23"/>
  <c r="D15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L9" i="23"/>
  <c r="L8" i="23"/>
  <c r="L7" i="23"/>
  <c r="L13" i="23"/>
  <c r="L12" i="23"/>
  <c r="I11" i="23"/>
  <c r="G12" i="23"/>
  <c r="I12" i="23" s="1"/>
  <c r="G13" i="23"/>
  <c r="G11" i="23"/>
  <c r="D14" i="23"/>
  <c r="Q14" i="23"/>
  <c r="Q15" i="23" s="1"/>
  <c r="P14" i="23"/>
  <c r="P15" i="23" s="1"/>
  <c r="O14" i="23"/>
  <c r="N14" i="23"/>
  <c r="M14" i="23"/>
  <c r="K14" i="23"/>
  <c r="J14" i="23"/>
  <c r="H14" i="23"/>
  <c r="F14" i="23"/>
  <c r="E14" i="23"/>
  <c r="I8" i="23"/>
  <c r="I9" i="23"/>
  <c r="I7" i="23"/>
  <c r="D10" i="23"/>
  <c r="G8" i="23"/>
  <c r="G9" i="23"/>
  <c r="G7" i="23"/>
  <c r="L14" i="23" l="1"/>
  <c r="G14" i="23"/>
  <c r="I14" i="23" s="1"/>
  <c r="G7" i="19"/>
  <c r="L8" i="19" l="1"/>
  <c r="L9" i="19"/>
  <c r="L11" i="19"/>
  <c r="L12" i="19"/>
  <c r="L13" i="19"/>
  <c r="L16" i="19"/>
  <c r="L17" i="19"/>
  <c r="L18" i="19"/>
  <c r="L19" i="19"/>
  <c r="L21" i="19"/>
  <c r="L22" i="19"/>
  <c r="L23" i="19"/>
  <c r="L24" i="19"/>
  <c r="L27" i="19"/>
  <c r="L28" i="19"/>
  <c r="L30" i="19"/>
  <c r="L31" i="19"/>
  <c r="L32" i="19"/>
  <c r="L33" i="19"/>
  <c r="L35" i="19"/>
  <c r="L36" i="19"/>
  <c r="L37" i="19"/>
  <c r="L38" i="19"/>
  <c r="L41" i="19"/>
  <c r="L42" i="19"/>
  <c r="L43" i="19"/>
  <c r="L44" i="19"/>
  <c r="L46" i="19"/>
  <c r="L47" i="19"/>
  <c r="L48" i="19"/>
  <c r="L49" i="19"/>
  <c r="L7" i="19"/>
  <c r="I11" i="19"/>
  <c r="I18" i="19"/>
  <c r="I19" i="19"/>
  <c r="I22" i="19"/>
  <c r="I23" i="19"/>
  <c r="I27" i="19"/>
  <c r="I30" i="19"/>
  <c r="I31" i="19"/>
  <c r="I35" i="19"/>
  <c r="I38" i="19"/>
  <c r="I42" i="19"/>
  <c r="I43" i="19"/>
  <c r="I46" i="19"/>
  <c r="I47" i="19"/>
  <c r="I7" i="19"/>
  <c r="G8" i="19"/>
  <c r="I8" i="19" s="1"/>
  <c r="G9" i="19"/>
  <c r="I9" i="19" s="1"/>
  <c r="G11" i="19"/>
  <c r="G12" i="19"/>
  <c r="I12" i="19" s="1"/>
  <c r="G13" i="19"/>
  <c r="I13" i="19" s="1"/>
  <c r="G16" i="19"/>
  <c r="I16" i="19" s="1"/>
  <c r="G17" i="19"/>
  <c r="I17" i="19" s="1"/>
  <c r="G18" i="19"/>
  <c r="G19" i="19"/>
  <c r="G21" i="19"/>
  <c r="I21" i="19" s="1"/>
  <c r="G22" i="19"/>
  <c r="G23" i="19"/>
  <c r="G24" i="19"/>
  <c r="I24" i="19" s="1"/>
  <c r="G27" i="19"/>
  <c r="G28" i="19"/>
  <c r="I28" i="19" s="1"/>
  <c r="G30" i="19"/>
  <c r="G31" i="19"/>
  <c r="G32" i="19"/>
  <c r="I32" i="19" s="1"/>
  <c r="G33" i="19"/>
  <c r="I33" i="19" s="1"/>
  <c r="G35" i="19"/>
  <c r="G36" i="19"/>
  <c r="I36" i="19" s="1"/>
  <c r="G37" i="19"/>
  <c r="I37" i="19" s="1"/>
  <c r="G38" i="19"/>
  <c r="G41" i="19"/>
  <c r="I41" i="19" s="1"/>
  <c r="G42" i="19"/>
  <c r="G43" i="19"/>
  <c r="G44" i="19"/>
  <c r="I44" i="19" s="1"/>
  <c r="G46" i="19"/>
  <c r="G47" i="19"/>
  <c r="G48" i="19"/>
  <c r="I48" i="19" s="1"/>
  <c r="G49" i="19"/>
  <c r="I49" i="19" s="1"/>
  <c r="E51" i="19"/>
  <c r="K51" i="19"/>
  <c r="P51" i="19"/>
  <c r="E50" i="19"/>
  <c r="F50" i="19"/>
  <c r="F51" i="19" s="1"/>
  <c r="H50" i="19"/>
  <c r="H51" i="19" s="1"/>
  <c r="J50" i="19"/>
  <c r="L50" i="19" s="1"/>
  <c r="K50" i="19"/>
  <c r="M50" i="19"/>
  <c r="M51" i="19" s="1"/>
  <c r="N50" i="19"/>
  <c r="N51" i="19" s="1"/>
  <c r="O50" i="19"/>
  <c r="O51" i="19" s="1"/>
  <c r="P50" i="19"/>
  <c r="Q50" i="19"/>
  <c r="Q51" i="19" s="1"/>
  <c r="D50" i="19"/>
  <c r="G50" i="19" s="1"/>
  <c r="I50" i="19" s="1"/>
  <c r="E45" i="19"/>
  <c r="F45" i="19"/>
  <c r="H45" i="19"/>
  <c r="J45" i="19"/>
  <c r="L45" i="19" s="1"/>
  <c r="K45" i="19"/>
  <c r="M45" i="19"/>
  <c r="N45" i="19"/>
  <c r="O45" i="19"/>
  <c r="P45" i="19"/>
  <c r="Q45" i="19"/>
  <c r="D45" i="19"/>
  <c r="G45" i="19" s="1"/>
  <c r="I45" i="19" s="1"/>
  <c r="E39" i="19"/>
  <c r="E40" i="19" s="1"/>
  <c r="F39" i="19"/>
  <c r="F40" i="19" s="1"/>
  <c r="H39" i="19"/>
  <c r="H40" i="19" s="1"/>
  <c r="J39" i="19"/>
  <c r="L39" i="19" s="1"/>
  <c r="K39" i="19"/>
  <c r="K40" i="19" s="1"/>
  <c r="M39" i="19"/>
  <c r="M40" i="19" s="1"/>
  <c r="N39" i="19"/>
  <c r="N40" i="19" s="1"/>
  <c r="O39" i="19"/>
  <c r="P39" i="19"/>
  <c r="P40" i="19" s="1"/>
  <c r="Q39" i="19"/>
  <c r="Q40" i="19" s="1"/>
  <c r="D39" i="19"/>
  <c r="G39" i="19" s="1"/>
  <c r="I39" i="19" s="1"/>
  <c r="E34" i="19"/>
  <c r="F34" i="19"/>
  <c r="H34" i="19"/>
  <c r="J34" i="19"/>
  <c r="L34" i="19" s="1"/>
  <c r="K34" i="19"/>
  <c r="M34" i="19"/>
  <c r="N34" i="19"/>
  <c r="O34" i="19"/>
  <c r="P34" i="19"/>
  <c r="Q34" i="19"/>
  <c r="D34" i="19"/>
  <c r="G34" i="19" s="1"/>
  <c r="I34" i="19" s="1"/>
  <c r="E29" i="19"/>
  <c r="F29" i="19"/>
  <c r="H29" i="19"/>
  <c r="J29" i="19"/>
  <c r="J40" i="19" s="1"/>
  <c r="L40" i="19" s="1"/>
  <c r="K29" i="19"/>
  <c r="M29" i="19"/>
  <c r="N29" i="19"/>
  <c r="O29" i="19"/>
  <c r="O40" i="19" s="1"/>
  <c r="P29" i="19"/>
  <c r="Q29" i="19"/>
  <c r="D29" i="19"/>
  <c r="G29" i="19" s="1"/>
  <c r="I29" i="19" s="1"/>
  <c r="J26" i="19"/>
  <c r="L26" i="19" s="1"/>
  <c r="O26" i="19"/>
  <c r="E25" i="19"/>
  <c r="G25" i="19" s="1"/>
  <c r="I25" i="19" s="1"/>
  <c r="F25" i="19"/>
  <c r="F26" i="19" s="1"/>
  <c r="H25" i="19"/>
  <c r="H26" i="19" s="1"/>
  <c r="J25" i="19"/>
  <c r="L25" i="19" s="1"/>
  <c r="K25" i="19"/>
  <c r="K26" i="19" s="1"/>
  <c r="M25" i="19"/>
  <c r="M26" i="19" s="1"/>
  <c r="N25" i="19"/>
  <c r="N26" i="19" s="1"/>
  <c r="O25" i="19"/>
  <c r="P25" i="19"/>
  <c r="P26" i="19" s="1"/>
  <c r="Q25" i="19"/>
  <c r="Q26" i="19" s="1"/>
  <c r="D25" i="19"/>
  <c r="D26" i="19" s="1"/>
  <c r="E20" i="19"/>
  <c r="F20" i="19"/>
  <c r="H20" i="19"/>
  <c r="J20" i="19"/>
  <c r="L20" i="19" s="1"/>
  <c r="K20" i="19"/>
  <c r="M20" i="19"/>
  <c r="N20" i="19"/>
  <c r="O20" i="19"/>
  <c r="P20" i="19"/>
  <c r="Q20" i="19"/>
  <c r="D20" i="19"/>
  <c r="G20" i="19" s="1"/>
  <c r="I20" i="19" s="1"/>
  <c r="E14" i="19"/>
  <c r="F14" i="19"/>
  <c r="H14" i="19"/>
  <c r="J14" i="19"/>
  <c r="L14" i="19" s="1"/>
  <c r="K14" i="19"/>
  <c r="M14" i="19"/>
  <c r="N14" i="19"/>
  <c r="O14" i="19"/>
  <c r="P14" i="19"/>
  <c r="Q14" i="19"/>
  <c r="D14" i="19"/>
  <c r="G14" i="19" s="1"/>
  <c r="I14" i="19" s="1"/>
  <c r="E10" i="19"/>
  <c r="E15" i="19" s="1"/>
  <c r="F10" i="19"/>
  <c r="F15" i="19" s="1"/>
  <c r="H10" i="19"/>
  <c r="H15" i="19" s="1"/>
  <c r="J10" i="19"/>
  <c r="J15" i="19" s="1"/>
  <c r="L15" i="19" s="1"/>
  <c r="K10" i="19"/>
  <c r="K15" i="19" s="1"/>
  <c r="M10" i="19"/>
  <c r="M15" i="19" s="1"/>
  <c r="N10" i="19"/>
  <c r="N15" i="19" s="1"/>
  <c r="O10" i="19"/>
  <c r="O15" i="19" s="1"/>
  <c r="P10" i="19"/>
  <c r="P15" i="19" s="1"/>
  <c r="Q10" i="19"/>
  <c r="Q15" i="19" s="1"/>
  <c r="D10" i="19"/>
  <c r="G10" i="19" s="1"/>
  <c r="I10" i="19" s="1"/>
  <c r="S49" i="19"/>
  <c r="R49" i="19"/>
  <c r="S48" i="19"/>
  <c r="R48" i="19"/>
  <c r="S47" i="19"/>
  <c r="R47" i="19"/>
  <c r="S46" i="19"/>
  <c r="S50" i="19" s="1"/>
  <c r="R46" i="19"/>
  <c r="R50" i="19" s="1"/>
  <c r="S44" i="19"/>
  <c r="R44" i="19"/>
  <c r="S43" i="19"/>
  <c r="R43" i="19"/>
  <c r="S42" i="19"/>
  <c r="R42" i="19"/>
  <c r="S41" i="19"/>
  <c r="S45" i="19" s="1"/>
  <c r="S51" i="19" s="1"/>
  <c r="R41" i="19"/>
  <c r="R45" i="19" s="1"/>
  <c r="S38" i="19"/>
  <c r="R38" i="19"/>
  <c r="S37" i="19"/>
  <c r="R37" i="19"/>
  <c r="S36" i="19"/>
  <c r="R36" i="19"/>
  <c r="S35" i="19"/>
  <c r="S39" i="19" s="1"/>
  <c r="R35" i="19"/>
  <c r="R39" i="19" s="1"/>
  <c r="S33" i="19"/>
  <c r="R33" i="19"/>
  <c r="S32" i="19"/>
  <c r="R32" i="19"/>
  <c r="S30" i="19"/>
  <c r="S34" i="19" s="1"/>
  <c r="R30" i="19"/>
  <c r="R34" i="19" s="1"/>
  <c r="S28" i="19"/>
  <c r="R28" i="19"/>
  <c r="S27" i="19"/>
  <c r="S29" i="19" s="1"/>
  <c r="R27" i="19"/>
  <c r="R29" i="19" s="1"/>
  <c r="S24" i="19"/>
  <c r="R24" i="19"/>
  <c r="S23" i="19"/>
  <c r="R23" i="19"/>
  <c r="S21" i="19"/>
  <c r="S25" i="19" s="1"/>
  <c r="R21" i="19"/>
  <c r="R25" i="19" s="1"/>
  <c r="S19" i="19"/>
  <c r="R19" i="19"/>
  <c r="S18" i="19"/>
  <c r="R18" i="19"/>
  <c r="S16" i="19"/>
  <c r="S20" i="19" s="1"/>
  <c r="R16" i="19"/>
  <c r="R20" i="19" s="1"/>
  <c r="S13" i="19"/>
  <c r="R13" i="19"/>
  <c r="S12" i="19"/>
  <c r="R12" i="19"/>
  <c r="S11" i="19"/>
  <c r="S14" i="19" s="1"/>
  <c r="R11" i="19"/>
  <c r="R14" i="19" s="1"/>
  <c r="S9" i="19"/>
  <c r="R9" i="19"/>
  <c r="S8" i="19"/>
  <c r="R8" i="19"/>
  <c r="S7" i="19"/>
  <c r="R7" i="19"/>
  <c r="O52" i="19" l="1"/>
  <c r="P52" i="19"/>
  <c r="N52" i="19"/>
  <c r="H52" i="19"/>
  <c r="K52" i="19"/>
  <c r="G26" i="19"/>
  <c r="I26" i="19" s="1"/>
  <c r="Q52" i="19"/>
  <c r="M52" i="19"/>
  <c r="F52" i="19"/>
  <c r="E52" i="19"/>
  <c r="D40" i="19"/>
  <c r="G40" i="19" s="1"/>
  <c r="I40" i="19" s="1"/>
  <c r="J51" i="19"/>
  <c r="D15" i="19"/>
  <c r="G15" i="19" s="1"/>
  <c r="I15" i="19" s="1"/>
  <c r="D51" i="19"/>
  <c r="L10" i="19"/>
  <c r="E26" i="19"/>
  <c r="L29" i="19"/>
  <c r="S10" i="19"/>
  <c r="S15" i="19" s="1"/>
  <c r="R10" i="19"/>
  <c r="R15" i="19" s="1"/>
  <c r="R40" i="19"/>
  <c r="R51" i="19"/>
  <c r="S40" i="19"/>
  <c r="Q52" i="18"/>
  <c r="L52" i="18"/>
  <c r="H52" i="18"/>
  <c r="F52" i="18"/>
  <c r="E52" i="18"/>
  <c r="G52" i="18" s="1"/>
  <c r="I52" i="18" s="1"/>
  <c r="Q51" i="18"/>
  <c r="L51" i="18"/>
  <c r="G51" i="18"/>
  <c r="I51" i="18" s="1"/>
  <c r="Q50" i="18"/>
  <c r="L50" i="18"/>
  <c r="G50" i="18"/>
  <c r="I50" i="18" s="1"/>
  <c r="S49" i="18"/>
  <c r="R49" i="18"/>
  <c r="Q49" i="18"/>
  <c r="L49" i="18"/>
  <c r="G49" i="18"/>
  <c r="I49" i="18" s="1"/>
  <c r="S48" i="18"/>
  <c r="R48" i="18"/>
  <c r="Q48" i="18"/>
  <c r="L48" i="18"/>
  <c r="G48" i="18"/>
  <c r="I48" i="18" s="1"/>
  <c r="S47" i="18"/>
  <c r="R47" i="18"/>
  <c r="Q47" i="18"/>
  <c r="L47" i="18"/>
  <c r="G47" i="18"/>
  <c r="I47" i="18" s="1"/>
  <c r="S46" i="18"/>
  <c r="S50" i="18" s="1"/>
  <c r="R46" i="18"/>
  <c r="R50" i="18" s="1"/>
  <c r="Q46" i="18"/>
  <c r="L46" i="18"/>
  <c r="G46" i="18"/>
  <c r="I46" i="18" s="1"/>
  <c r="Q45" i="18"/>
  <c r="L45" i="18"/>
  <c r="G45" i="18"/>
  <c r="I45" i="18" s="1"/>
  <c r="S44" i="18"/>
  <c r="R44" i="18"/>
  <c r="Q44" i="18"/>
  <c r="L44" i="18"/>
  <c r="G44" i="18"/>
  <c r="I44" i="18" s="1"/>
  <c r="S43" i="18"/>
  <c r="R43" i="18"/>
  <c r="Q43" i="18"/>
  <c r="L43" i="18"/>
  <c r="G43" i="18"/>
  <c r="I43" i="18" s="1"/>
  <c r="S42" i="18"/>
  <c r="R42" i="18"/>
  <c r="Q42" i="18"/>
  <c r="L42" i="18"/>
  <c r="G42" i="18"/>
  <c r="I42" i="18" s="1"/>
  <c r="S41" i="18"/>
  <c r="S45" i="18" s="1"/>
  <c r="R41" i="18"/>
  <c r="R45" i="18" s="1"/>
  <c r="R51" i="18" s="1"/>
  <c r="Q41" i="18"/>
  <c r="L41" i="18"/>
  <c r="G41" i="18"/>
  <c r="I41" i="18" s="1"/>
  <c r="Q40" i="18"/>
  <c r="L40" i="18"/>
  <c r="G40" i="18"/>
  <c r="I40" i="18" s="1"/>
  <c r="Q39" i="18"/>
  <c r="L39" i="18"/>
  <c r="G39" i="18"/>
  <c r="I39" i="18" s="1"/>
  <c r="S38" i="18"/>
  <c r="R38" i="18"/>
  <c r="Q38" i="18"/>
  <c r="L38" i="18"/>
  <c r="G38" i="18"/>
  <c r="I38" i="18" s="1"/>
  <c r="S37" i="18"/>
  <c r="R37" i="18"/>
  <c r="Q37" i="18"/>
  <c r="L37" i="18"/>
  <c r="G37" i="18"/>
  <c r="I37" i="18" s="1"/>
  <c r="S36" i="18"/>
  <c r="R36" i="18"/>
  <c r="Q36" i="18"/>
  <c r="L36" i="18"/>
  <c r="G36" i="18"/>
  <c r="I36" i="18" s="1"/>
  <c r="S35" i="18"/>
  <c r="S39" i="18" s="1"/>
  <c r="R35" i="18"/>
  <c r="R39" i="18" s="1"/>
  <c r="Q35" i="18"/>
  <c r="L35" i="18"/>
  <c r="G35" i="18"/>
  <c r="I35" i="18" s="1"/>
  <c r="Q34" i="18"/>
  <c r="L34" i="18"/>
  <c r="G34" i="18"/>
  <c r="I34" i="18" s="1"/>
  <c r="S33" i="18"/>
  <c r="R33" i="18"/>
  <c r="Q33" i="18"/>
  <c r="L33" i="18"/>
  <c r="G33" i="18"/>
  <c r="I33" i="18" s="1"/>
  <c r="S32" i="18"/>
  <c r="R32" i="18"/>
  <c r="Q32" i="18"/>
  <c r="L32" i="18"/>
  <c r="G32" i="18"/>
  <c r="I32" i="18" s="1"/>
  <c r="Q31" i="18"/>
  <c r="L31" i="18"/>
  <c r="G31" i="18"/>
  <c r="I31" i="18" s="1"/>
  <c r="S30" i="18"/>
  <c r="S34" i="18" s="1"/>
  <c r="R30" i="18"/>
  <c r="R34" i="18" s="1"/>
  <c r="Q30" i="18"/>
  <c r="L30" i="18"/>
  <c r="G30" i="18"/>
  <c r="I30" i="18" s="1"/>
  <c r="Q29" i="18"/>
  <c r="L29" i="18"/>
  <c r="G29" i="18"/>
  <c r="I29" i="18" s="1"/>
  <c r="S28" i="18"/>
  <c r="R28" i="18"/>
  <c r="Q28" i="18"/>
  <c r="L28" i="18"/>
  <c r="G28" i="18"/>
  <c r="I28" i="18" s="1"/>
  <c r="S27" i="18"/>
  <c r="S29" i="18" s="1"/>
  <c r="R27" i="18"/>
  <c r="R29" i="18" s="1"/>
  <c r="R40" i="18" s="1"/>
  <c r="Q27" i="18"/>
  <c r="L27" i="18"/>
  <c r="G27" i="18"/>
  <c r="I27" i="18" s="1"/>
  <c r="Q26" i="18"/>
  <c r="L26" i="18"/>
  <c r="G26" i="18"/>
  <c r="I26" i="18" s="1"/>
  <c r="D26" i="18"/>
  <c r="Q25" i="18"/>
  <c r="L25" i="18"/>
  <c r="I25" i="18"/>
  <c r="G25" i="18"/>
  <c r="S24" i="18"/>
  <c r="R24" i="18"/>
  <c r="Q24" i="18"/>
  <c r="L24" i="18"/>
  <c r="I24" i="18"/>
  <c r="G24" i="18"/>
  <c r="S23" i="18"/>
  <c r="R23" i="18"/>
  <c r="Q23" i="18"/>
  <c r="L23" i="18"/>
  <c r="I23" i="18"/>
  <c r="G23" i="18"/>
  <c r="Q22" i="18"/>
  <c r="L22" i="18"/>
  <c r="I22" i="18"/>
  <c r="G22" i="18"/>
  <c r="S21" i="18"/>
  <c r="S25" i="18" s="1"/>
  <c r="R21" i="18"/>
  <c r="R25" i="18" s="1"/>
  <c r="Q21" i="18"/>
  <c r="L21" i="18"/>
  <c r="I21" i="18"/>
  <c r="G21" i="18"/>
  <c r="Q20" i="18"/>
  <c r="L20" i="18"/>
  <c r="I20" i="18"/>
  <c r="G20" i="18"/>
  <c r="S19" i="18"/>
  <c r="R19" i="18"/>
  <c r="Q19" i="18"/>
  <c r="L19" i="18"/>
  <c r="I19" i="18"/>
  <c r="G19" i="18"/>
  <c r="S18" i="18"/>
  <c r="R18" i="18"/>
  <c r="Q18" i="18"/>
  <c r="L18" i="18"/>
  <c r="I18" i="18"/>
  <c r="G18" i="18"/>
  <c r="Q17" i="18"/>
  <c r="L17" i="18"/>
  <c r="I17" i="18"/>
  <c r="G17" i="18"/>
  <c r="S16" i="18"/>
  <c r="S20" i="18" s="1"/>
  <c r="R16" i="18"/>
  <c r="R20" i="18" s="1"/>
  <c r="Q16" i="18"/>
  <c r="L16" i="18"/>
  <c r="I16" i="18"/>
  <c r="G16" i="18"/>
  <c r="Q15" i="18"/>
  <c r="L15" i="18"/>
  <c r="I15" i="18"/>
  <c r="G15" i="18"/>
  <c r="Q14" i="18"/>
  <c r="L14" i="18"/>
  <c r="I14" i="18"/>
  <c r="G14" i="18"/>
  <c r="S13" i="18"/>
  <c r="R13" i="18"/>
  <c r="Q13" i="18"/>
  <c r="L13" i="18"/>
  <c r="I13" i="18"/>
  <c r="G13" i="18"/>
  <c r="S12" i="18"/>
  <c r="R12" i="18"/>
  <c r="Q12" i="18"/>
  <c r="L12" i="18"/>
  <c r="I12" i="18"/>
  <c r="G12" i="18"/>
  <c r="S11" i="18"/>
  <c r="S14" i="18" s="1"/>
  <c r="R11" i="18"/>
  <c r="R14" i="18" s="1"/>
  <c r="Q11" i="18"/>
  <c r="L11" i="18"/>
  <c r="I11" i="18"/>
  <c r="G11" i="18"/>
  <c r="Q10" i="18"/>
  <c r="L10" i="18"/>
  <c r="I10" i="18"/>
  <c r="G10" i="18"/>
  <c r="S9" i="18"/>
  <c r="R9" i="18"/>
  <c r="Q9" i="18"/>
  <c r="L9" i="18"/>
  <c r="I9" i="18"/>
  <c r="G9" i="18"/>
  <c r="S8" i="18"/>
  <c r="R8" i="18"/>
  <c r="Q8" i="18"/>
  <c r="L8" i="18"/>
  <c r="I8" i="18"/>
  <c r="G8" i="18"/>
  <c r="S7" i="18"/>
  <c r="S10" i="18" s="1"/>
  <c r="R7" i="18"/>
  <c r="R10" i="18" s="1"/>
  <c r="R15" i="18" s="1"/>
  <c r="Q7" i="18"/>
  <c r="L7" i="18"/>
  <c r="I7" i="18"/>
  <c r="G7" i="18"/>
  <c r="J52" i="19" l="1"/>
  <c r="L52" i="19" s="1"/>
  <c r="L51" i="19"/>
  <c r="G51" i="19"/>
  <c r="I51" i="19" s="1"/>
  <c r="D52" i="19"/>
  <c r="G52" i="19" s="1"/>
  <c r="I52" i="19" s="1"/>
  <c r="S52" i="19"/>
  <c r="R52" i="19"/>
  <c r="S15" i="18"/>
  <c r="S52" i="18" s="1"/>
  <c r="R52" i="18"/>
  <c r="S40" i="18"/>
  <c r="S51" i="18"/>
  <c r="Q8" i="17" l="1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7" i="17"/>
  <c r="G8" i="17"/>
  <c r="G9" i="17"/>
  <c r="G10" i="17"/>
  <c r="G11" i="17"/>
  <c r="I11" i="17" s="1"/>
  <c r="G12" i="17"/>
  <c r="G13" i="17"/>
  <c r="G14" i="17"/>
  <c r="G15" i="17"/>
  <c r="I15" i="17" s="1"/>
  <c r="G16" i="17"/>
  <c r="G17" i="17"/>
  <c r="G18" i="17"/>
  <c r="G19" i="17"/>
  <c r="I19" i="17" s="1"/>
  <c r="G20" i="17"/>
  <c r="G21" i="17"/>
  <c r="G22" i="17"/>
  <c r="I22" i="17" s="1"/>
  <c r="G23" i="17"/>
  <c r="I23" i="17" s="1"/>
  <c r="G24" i="17"/>
  <c r="G25" i="17"/>
  <c r="G26" i="17"/>
  <c r="I26" i="17" s="1"/>
  <c r="G27" i="17"/>
  <c r="I27" i="17" s="1"/>
  <c r="G28" i="17"/>
  <c r="G29" i="17"/>
  <c r="G30" i="17"/>
  <c r="I30" i="17" s="1"/>
  <c r="G31" i="17"/>
  <c r="I31" i="17" s="1"/>
  <c r="G32" i="17"/>
  <c r="G33" i="17"/>
  <c r="G34" i="17"/>
  <c r="I34" i="17" s="1"/>
  <c r="G35" i="17"/>
  <c r="I35" i="17" s="1"/>
  <c r="G36" i="17"/>
  <c r="G37" i="17"/>
  <c r="G38" i="17"/>
  <c r="I38" i="17" s="1"/>
  <c r="G39" i="17"/>
  <c r="I39" i="17" s="1"/>
  <c r="G40" i="17"/>
  <c r="G41" i="17"/>
  <c r="G42" i="17"/>
  <c r="I42" i="17" s="1"/>
  <c r="G43" i="17"/>
  <c r="I43" i="17" s="1"/>
  <c r="G44" i="17"/>
  <c r="G45" i="17"/>
  <c r="G46" i="17"/>
  <c r="I46" i="17" s="1"/>
  <c r="G47" i="17"/>
  <c r="I47" i="17" s="1"/>
  <c r="G48" i="17"/>
  <c r="G49" i="17"/>
  <c r="G50" i="17"/>
  <c r="I50" i="17" s="1"/>
  <c r="G51" i="17"/>
  <c r="I51" i="17" s="1"/>
  <c r="G7" i="17"/>
  <c r="I7" i="17" s="1"/>
  <c r="I8" i="17"/>
  <c r="I9" i="17"/>
  <c r="I10" i="17"/>
  <c r="I12" i="17"/>
  <c r="I13" i="17"/>
  <c r="I14" i="17"/>
  <c r="I16" i="17"/>
  <c r="I17" i="17"/>
  <c r="I18" i="17"/>
  <c r="I20" i="17"/>
  <c r="I21" i="17"/>
  <c r="I24" i="17"/>
  <c r="I25" i="17"/>
  <c r="I28" i="17"/>
  <c r="I29" i="17"/>
  <c r="I32" i="17"/>
  <c r="I33" i="17"/>
  <c r="I36" i="17"/>
  <c r="I37" i="17"/>
  <c r="I40" i="17"/>
  <c r="I41" i="17"/>
  <c r="I44" i="17"/>
  <c r="I45" i="17"/>
  <c r="I48" i="17"/>
  <c r="I49" i="17"/>
  <c r="E52" i="17" l="1"/>
  <c r="G52" i="17" s="1"/>
  <c r="I52" i="17" s="1"/>
  <c r="F52" i="17"/>
  <c r="H52" i="17"/>
  <c r="J52" i="17"/>
  <c r="K52" i="17"/>
  <c r="M52" i="17"/>
  <c r="N52" i="17"/>
  <c r="O52" i="17"/>
  <c r="P52" i="17"/>
  <c r="D52" i="17"/>
  <c r="L52" i="17" l="1"/>
  <c r="Q52" i="17"/>
  <c r="S49" i="17"/>
  <c r="R49" i="17"/>
  <c r="S48" i="17"/>
  <c r="R48" i="17"/>
  <c r="S47" i="17"/>
  <c r="R47" i="17"/>
  <c r="S46" i="17"/>
  <c r="S50" i="17" s="1"/>
  <c r="R46" i="17"/>
  <c r="R50" i="17" s="1"/>
  <c r="S44" i="17"/>
  <c r="R44" i="17"/>
  <c r="S43" i="17"/>
  <c r="R43" i="17"/>
  <c r="S42" i="17"/>
  <c r="R42" i="17"/>
  <c r="S41" i="17"/>
  <c r="S45" i="17" s="1"/>
  <c r="S51" i="17" s="1"/>
  <c r="R41" i="17"/>
  <c r="R45" i="17" s="1"/>
  <c r="S38" i="17"/>
  <c r="R38" i="17"/>
  <c r="S37" i="17"/>
  <c r="R37" i="17"/>
  <c r="S36" i="17"/>
  <c r="R36" i="17"/>
  <c r="S35" i="17"/>
  <c r="S39" i="17" s="1"/>
  <c r="R35" i="17"/>
  <c r="R39" i="17" s="1"/>
  <c r="S33" i="17"/>
  <c r="R33" i="17"/>
  <c r="S32" i="17"/>
  <c r="R32" i="17"/>
  <c r="S30" i="17"/>
  <c r="S34" i="17" s="1"/>
  <c r="R30" i="17"/>
  <c r="R34" i="17" s="1"/>
  <c r="S28" i="17"/>
  <c r="R28" i="17"/>
  <c r="S27" i="17"/>
  <c r="S29" i="17" s="1"/>
  <c r="R27" i="17"/>
  <c r="R29" i="17" s="1"/>
  <c r="S24" i="17"/>
  <c r="R24" i="17"/>
  <c r="S23" i="17"/>
  <c r="R23" i="17"/>
  <c r="S21" i="17"/>
  <c r="S25" i="17" s="1"/>
  <c r="R21" i="17"/>
  <c r="R25" i="17" s="1"/>
  <c r="S19" i="17"/>
  <c r="R19" i="17"/>
  <c r="S18" i="17"/>
  <c r="R18" i="17"/>
  <c r="S16" i="17"/>
  <c r="S20" i="17" s="1"/>
  <c r="R16" i="17"/>
  <c r="R20" i="17" s="1"/>
  <c r="S13" i="17"/>
  <c r="R13" i="17"/>
  <c r="S12" i="17"/>
  <c r="R12" i="17"/>
  <c r="S11" i="17"/>
  <c r="S14" i="17" s="1"/>
  <c r="R11" i="17"/>
  <c r="R14" i="17" s="1"/>
  <c r="S9" i="17"/>
  <c r="R9" i="17"/>
  <c r="S8" i="17"/>
  <c r="R8" i="17"/>
  <c r="S7" i="17"/>
  <c r="R7" i="17"/>
  <c r="S40" i="17" l="1"/>
  <c r="S10" i="17"/>
  <c r="S15" i="17" s="1"/>
  <c r="S52" i="17" s="1"/>
  <c r="R10" i="17"/>
  <c r="R15" i="17" s="1"/>
  <c r="R40" i="17"/>
  <c r="R51" i="17"/>
  <c r="R52" i="17" l="1"/>
</calcChain>
</file>

<file path=xl/sharedStrings.xml><?xml version="1.0" encoding="utf-8"?>
<sst xmlns="http://schemas.openxmlformats.org/spreadsheetml/2006/main" count="854" uniqueCount="82">
  <si>
    <t>¨ÉAUÀ¼ÀÆgÀÄ «zÀÄåvï ¸ÀgÀ§gÁdÄ PÀA¥À¤ ¤AiÀÄ«ÄvÀ</t>
  </si>
  <si>
    <t>Total</t>
  </si>
  <si>
    <t>PÀæªÀÄ ¸ÀASÉå</t>
  </si>
  <si>
    <t>MlÄÖ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</si>
  <si>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</si>
  <si>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</si>
  <si>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</si>
  <si>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</si>
  <si>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</si>
  <si>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</si>
  <si>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</si>
  <si>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</si>
  <si>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</si>
  <si>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</si>
  <si>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</si>
  <si>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</si>
  <si>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zÀQët</t>
  </si>
  <si>
    <t>dAiÀÄ£ÀUÀgÀ</t>
  </si>
  <si>
    <t>PÉÆÃgÀªÀÄAUÀ¼À</t>
  </si>
  <si>
    <t>ºÉZï.J¸ï.Dgï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</si>
  <si>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</si>
  <si>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</si>
  <si>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</si>
  <si>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</si>
  <si>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</si>
  <si>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</si>
  <si>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</si>
  <si>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</si>
  <si>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</si>
  <si>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</si>
  <si>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</si>
  <si>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</si>
  <si>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</si>
  <si>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</si>
  <si>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</si>
  <si>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</si>
  <si>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</si>
  <si>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</si>
  <si>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</si>
  <si>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</si>
  <si>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</si>
  <si>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</si>
  <si>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</si>
  <si>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</si>
  <si>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</si>
  <si>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</si>
  <si>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</si>
  <si>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</si>
  <si>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</si>
  <si>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</si>
  <si>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</si>
  <si>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</si>
  <si>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</si>
  <si>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</si>
  <si>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</si>
  <si>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</si>
  <si>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¨É.«.PÀA</t>
  </si>
  <si>
    <t xml:space="preserve">¥Àæ¸ÀPÀÛ ¸Á°£À°è £ÉÆÃAzÀtÂAiÀiÁzÀ CfðUÀ¼À ¸ÀASÉå </t>
  </si>
  <si>
    <t>¥Àæ¸ÀPÀÛ ¸Á°£À°è gÀzÁÝVgÀÄªÀ  CfðUÀ¼À ¸ÀASÉå</t>
  </si>
  <si>
    <t>¥Àæ¸ÀPÀÛ ¸Á°£À°è  «zÀÄåvï ¸ÀA¥ÀPÀð PÀ°à¸À¯ÁzÀ CfðUÀ¼À ¸ÀASÉå</t>
  </si>
  <si>
    <t>ªÀÈvÀÛ/«¨sÁUÀ/ªÀ®AiÀÄ</t>
  </si>
  <si>
    <t>avÀæzÀÄUÀð PÉëÃvÀæ</t>
  </si>
  <si>
    <t>31.03.2022 gÀ CAvÀåPÉÌ ¨ÁQ EgÀÄªÀ CfðUÀ¼À ¸ÀASÉå</t>
  </si>
  <si>
    <t>6=3+4-5</t>
  </si>
  <si>
    <t xml:space="preserve">DyðPÀ ªÀµÀð 2021-22  (ªÉÄÃ-2022 ªÀgÉUÉ)£ÉÃ ¸Á°£À PÀÄrAiÀÄÄªÀ ¤ÃgÀÄ ¸ÀgÀ§gÁdÄ AiÉÆÃd£ÉUÀ¼À «zÀÄå¢ÃPÀgÀtzÀ ¥ÀæUÀwAiÀÄ «ªÀgÀUÀ¼ÀÄ </t>
  </si>
  <si>
    <t>9=6-8</t>
  </si>
  <si>
    <t>12=10+11</t>
  </si>
  <si>
    <t xml:space="preserve">DyðPÀ ªÀµÀð 2021-22  (ಏಪ್ರಿಲ್-2022 ªÀgÉUÉ)£ÉÃ ¸Á°£À PÀÄrAiÀÄÄªÀ ¤ÃgÀÄ ¸ÀgÀ§gÁdÄ AiÉÆÃd£ÉUÀ¼À «zÀÄå¢ÃPÀgÀtzÀ ¥ÀæUÀwAiÀÄ «ªÀgÀUÀ¼ÀÄ </t>
  </si>
  <si>
    <t xml:space="preserve">DyðPÀ ªÀµÀð 2021-22  (dÆ£ï-2022 ªÀgÉUÉ)£ÉÃ ¸Á°£À PÀÄrAiÀÄÄªÀ ¤ÃgÀÄ ¸ÀgÀ§gÁdÄ AiÉÆÃd£ÉUÀ¼À «zÀÄå¢ÃPÀgÀtzÀ ¥ÀæUÀwAiÀÄ «ªÀgÀUÀ¼ÀÄ </t>
  </si>
  <si>
    <t xml:space="preserve">DyðPÀ ªÀµÀð 2021-22  (dÄ¯ÉÊ-2022 ªÀgÉUÉ)£ÉÃ ¸Á°£À PÀÄrAiÀÄÄªÀ ¤ÃgÀÄ ¸ÀgÀ§gÁdÄ AiÉÆÃd£ÉUÀ¼À «zÀÄå¢ÃPÀgÀtzÀ ¥ÀæUÀwAiÀÄ «ªÀgÀUÀ¼ÀÄ </t>
  </si>
  <si>
    <t xml:space="preserve">DyðPÀ ªÀµÀð 2022-23  (DUÀ¸ïÖ-2022 ªÀgÉUÉ)£ÉÃ ¸Á°£À PÀÄrAiÀÄÄªÀ ¤ÃgÀÄ ¸ÀgÀ§gÁdÄ AiÉÆÃd£ÉUÀ¼À «zÀÄå¢ÃPÀgÀtzÀ ¥ÀæUÀwAiÀÄ «ªÀgÀUÀ¼ÀÄ </t>
  </si>
  <si>
    <t xml:space="preserve">DyðPÀ ªÀµÀð 2022-23 (¸É¥ÉÖA§gï-2022 ªÀgÉUÉ)£ÉÃ ¸Á°£À PÀÄrAiÀÄÄªÀ ¤ÃgÀÄ ¸ÀgÀ§gÁdÄ AiÉÆÃd£ÉUÀ¼À «zÀÄå¢ÃPÀgÀtzÀ ¥ÀæUÀwAiÀÄ «ªÀgÀUÀ¼ÀÄ </t>
  </si>
  <si>
    <t>PÉÆÃgÀªÀÄAUÀ®</t>
  </si>
  <si>
    <t xml:space="preserve">DyðPÀ ªÀµÀð 2022-23 (ಅಕ್ಟೋಬರ್-2022 ªÀgÉUÉ)£ÉÃ ¸Á°£À PÀÄrAiÀÄÄªÀ ¤ÃgÀÄ ¸ÀgÀ§gÁdÄ AiÉÆÃd£ÉUÀ¼À «zÀÄå¢ÃPÀgÀtzÀ ¥ÀæUÀwAiÀÄ «ªÀgÀUÀ¼ÀÄ </t>
  </si>
  <si>
    <t xml:space="preserve">DyðPÀ ªÀµÀð 2022-23 (r¸ÉA§gï-2022 ªÀgÉUÉ)£ÉÃ ¸Á°£À PÀÄrAiÀÄÄªÀ ¤ÃgÀÄ ¸ÀgÀ§gÁdÄ AiÉÆÃd£ÉUÀ¼À «zÀÄå¢ÃPÀgÀtzÀ ¥ÀæUÀwAiÀÄ «ªÀgÀUÀ¼ÀÄ </t>
  </si>
  <si>
    <t xml:space="preserve">DyðPÀ ªÀµÀð 2022-23 (£ÀªÉA§gï-2022 ªÀgÉUÉ)£ÉÃ ¸Á°£À PÀÄrAiÀÄÄªÀ ¤ÃgÀÄ ¸ÀgÀ§gÁdÄ AiÉÆÃd£ÉUÀ¼À «zÀÄå¢ÃPÀgÀtzÀ ¥ÀæUÀwAiÀÄ «ªÀgÀUÀ¼ÀÄ </t>
  </si>
  <si>
    <t>11=9+10</t>
  </si>
  <si>
    <t>8=6-7</t>
  </si>
  <si>
    <t>16=12+13+14+15</t>
  </si>
  <si>
    <t xml:space="preserve">DyðPÀ ªÀµÀð 2022-23 (ಜನವರಿ-2023 ªÀgÉUÉ)£ÉÃ ¸Á°£À PÀÄrAiÀÄÄªÀ ¤ÃgÀÄ ¸ÀgÀ§gÁdÄ AiÉÆÃd£ÉUÀ¼À «zÀÄå¢ÃPÀgÀtzÀ ¥ÀæUÀwAiÀÄ «ªÀgÀUÀ¼ÀÄ </t>
  </si>
  <si>
    <t xml:space="preserve">DyðPÀ ªÀµÀð 2022-23 (¥sÉ§æªÀj-2023 ªÀgÉUÉ)£ÉÃ ¸Á°£À PÀÄrAiÀÄÄªÀ ¤ÃgÀÄ ¸ÀgÀ§gÁdÄ AiÉÆÃd£ÉUÀ¼À «zÀÄå¢ÃPÀgÀtzÀ ¥ÀæUÀwAiÀÄ «ªÀgÀUÀ¼ÀÄ </t>
  </si>
  <si>
    <t xml:space="preserve">DyðPÀ ªÀµÀð 2022-23 (ªÀiÁZïð-2023 ªÀgÉUÉ)£ÉÃ ¸Á°£À PÀÄrAiÀÄÄªÀ ¤ÃgÀÄ ¸ÀgÀ§gÁdÄ AiÉÆÃd£ÉUÀ¼À «zÀÄå¢ÃPÀgÀtzÀ ¥ÀæUÀwAiÀÄ «ªÀgÀUÀ¼ÀÄ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</si>
</sst>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.0000_);\(#,##0.0000\)"/>
    <numFmt numFmtId="166" formatCode="_-* #,##0\ &quot;F&quot;_-;\-* #,##0\ &quot;F&quot;_-;_-* &quot;-&quot;\ &quot;F&quot;_-;_-@_-"/>
    <numFmt numFmtId="167" formatCode="0.00000_)"/>
    <numFmt numFmtId="168" formatCode="_-* #,##0\ _F_-;\-* #,##0\ _F_-;_-* &quot;-&quot;\ _F_-;_-@_-"/>
    <numFmt numFmtId="169" formatCode="#,##0&quot; $&quot;;\-#,##0&quot; $&quot;"/>
    <numFmt numFmtId="170" formatCode="_-* #,##0.00_-;\-* #,##0.00_-;_-* &quot;-&quot;??_-;_-@_-"/>
    <numFmt numFmtId="171" formatCode="0.000000"/>
    <numFmt numFmtId="172" formatCode="0;[Red]0"/>
    <numFmt numFmtId="173" formatCode="#,##0.0"/>
    <numFmt numFmtId="174" formatCode="0.000"/>
    <numFmt numFmtId="175" formatCode="_ &quot;kr&quot;\ * #,##0_ ;_ &quot;kr&quot;\ * \-#,##0_ ;_ &quot;kr&quot;\ * &quot;-&quot;_ ;_ @_ "/>
    <numFmt numFmtId="176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6"/>
      <name val="Bookman Old Style"/>
      <family val="1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color theme="1"/>
      <name val="Bookman Old Style"/>
      <family val="1"/>
    </font>
    <font>
      <sz val="22"/>
      <color theme="1"/>
      <name val="Bookman Old Style"/>
      <family val="1"/>
    </font>
    <font>
      <b/>
      <sz val="40"/>
      <name val="Nudi 01 e"/>
    </font>
    <font>
      <sz val="16"/>
      <name val="Bookman Old Style"/>
      <family val="1"/>
    </font>
    <font>
      <sz val="22"/>
      <name val="Bookman Old Style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2">
    <xf numFmtId="0" fontId="0" fillId="0" borderId="0"/>
    <xf numFmtId="0" fontId="2" fillId="0" borderId="0"/>
    <xf numFmtId="0" fontId="2" fillId="0" borderId="0"/>
    <xf numFmtId="0" fontId="25" fillId="0" borderId="0">
      <alignment vertical="top"/>
    </xf>
    <xf numFmtId="0" fontId="2" fillId="0" borderId="0"/>
    <xf numFmtId="0" fontId="25" fillId="0" borderId="0">
      <alignment vertical="top"/>
    </xf>
    <xf numFmtId="0" fontId="2" fillId="0" borderId="0"/>
    <xf numFmtId="0" fontId="2" fillId="0" borderId="0"/>
    <xf numFmtId="0" fontId="2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9" fontId="28" fillId="0" borderId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0" borderId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4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4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1" fillId="19" borderId="14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0" fontId="32" fillId="26" borderId="15" applyNumberFormat="0" applyAlignment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169" fontId="33" fillId="0" borderId="0"/>
    <xf numFmtId="169" fontId="33" fillId="0" borderId="0"/>
    <xf numFmtId="169" fontId="33" fillId="0" borderId="0"/>
    <xf numFmtId="169" fontId="33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4" fillId="0" borderId="0"/>
    <xf numFmtId="172" fontId="35" fillId="0" borderId="0"/>
    <xf numFmtId="0" fontId="2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7" fillId="0" borderId="16">
      <alignment horizontal="right"/>
    </xf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0" borderId="17" applyNumberFormat="0" applyAlignment="0" applyProtection="0">
      <alignment horizontal="left" vertical="center"/>
    </xf>
    <xf numFmtId="0" fontId="39" fillId="0" borderId="10">
      <alignment horizontal="left" vertical="center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3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3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7" fillId="6" borderId="14" applyNumberFormat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37" fontId="50" fillId="0" borderId="0"/>
    <xf numFmtId="0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2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6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4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4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0" fontId="53" fillId="19" borderId="25" applyNumberForma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Font="0"/>
    <xf numFmtId="9" fontId="2" fillId="0" borderId="0" applyFont="0" applyFill="0" applyBorder="0" applyAlignment="0" applyProtection="0"/>
    <xf numFmtId="0" fontId="55" fillId="0" borderId="4">
      <alignment horizontal="center" vertical="center" wrapText="1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</cellStyleXfs>
  <cellXfs count="78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3" fillId="0" borderId="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7" fillId="0" borderId="4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vertical="center"/>
    </xf>
    <xf numFmtId="0" fontId="13" fillId="0" borderId="4" xfId="1" applyFont="1" applyFill="1" applyBorder="1" applyAlignment="1">
      <alignment horizontal="center"/>
    </xf>
    <xf numFmtId="0" fontId="13" fillId="0" borderId="4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2" fillId="0" borderId="4" xfId="1" applyFont="1" applyFill="1" applyBorder="1" applyAlignment="1">
      <alignment horizontal="center" vertical="center"/>
    </xf>
    <xf numFmtId="0" fontId="63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5" fillId="0" borderId="4" xfId="1" applyFont="1" applyFill="1" applyBorder="1" applyAlignment="1">
      <alignment horizontal="center"/>
    </xf>
    <xf numFmtId="0" fontId="66" fillId="0" borderId="0" xfId="1" applyFont="1" applyFill="1" applyBorder="1" applyAlignment="1">
      <alignment vertical="center"/>
    </xf>
    <xf numFmtId="0" fontId="66" fillId="2" borderId="0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4" fillId="0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</cellXfs>
  <cellStyles count="2572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3 2 2" xfId="2571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opLeftCell="B1" zoomScale="51" zoomScaleNormal="51" zoomScaleSheetLayoutView="59" zoomScalePageLayoutView="55" workbookViewId="0">
      <pane xSplit="2" ySplit="6" topLeftCell="D32" activePane="bottomRight" state="frozen"/>
      <selection activeCell="B1" sqref="B1"/>
      <selection pane="topRight" activeCell="E1" sqref="E1"/>
      <selection pane="bottomLeft" activeCell="B7" sqref="B7"/>
      <selection pane="bottomRight" activeCell="E49" sqref="E49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31.28515625" style="31" customWidth="1"/>
    <col min="4" max="4" width="19.85546875" style="17" customWidth="1"/>
    <col min="5" max="5" width="20" style="32" customWidth="1"/>
    <col min="6" max="6" width="18.85546875" style="32" customWidth="1"/>
    <col min="7" max="7" width="17.42578125" style="17" customWidth="1"/>
    <col min="8" max="8" width="18" style="32" customWidth="1"/>
    <col min="9" max="9" width="18.7109375" style="32" customWidth="1"/>
    <col min="10" max="10" width="27.42578125" style="17" customWidth="1"/>
    <col min="11" max="11" width="20.42578125" style="17" customWidth="1"/>
    <col min="12" max="12" width="21.28515625" style="17" customWidth="1"/>
    <col min="13" max="13" width="18" style="17" customWidth="1"/>
    <col min="14" max="14" width="20.85546875" style="17" customWidth="1"/>
    <col min="15" max="15" width="20.7109375" style="17" customWidth="1"/>
    <col min="16" max="16" width="22.5703125" style="17" customWidth="1"/>
    <col min="17" max="17" width="28.28515625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</row>
    <row r="2" spans="1:20" s="3" customFormat="1" ht="44.25" customHeight="1">
      <c r="A2" s="63" t="s">
        <v>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6" customFormat="1" ht="25.5" customHeight="1" thickTop="1" thickBot="1">
      <c r="A4" s="5"/>
      <c r="B4" s="69" t="s">
        <v>2</v>
      </c>
      <c r="C4" s="71" t="s">
        <v>60</v>
      </c>
      <c r="D4" s="71" t="s">
        <v>62</v>
      </c>
      <c r="E4" s="71" t="s">
        <v>57</v>
      </c>
      <c r="F4" s="71" t="s">
        <v>58</v>
      </c>
      <c r="G4" s="71" t="s">
        <v>3</v>
      </c>
      <c r="H4" s="71" t="s">
        <v>59</v>
      </c>
      <c r="I4" s="71" t="s">
        <v>4</v>
      </c>
      <c r="J4" s="72" t="s">
        <v>5</v>
      </c>
      <c r="K4" s="72"/>
      <c r="L4" s="72"/>
      <c r="M4" s="72" t="s">
        <v>6</v>
      </c>
      <c r="N4" s="72"/>
      <c r="O4" s="72"/>
      <c r="P4" s="72"/>
      <c r="Q4" s="72"/>
      <c r="R4" s="65"/>
    </row>
    <row r="5" spans="1:20" s="8" customFormat="1" ht="147.75" customHeight="1" thickTop="1">
      <c r="A5" s="7" t="s">
        <v>7</v>
      </c>
      <c r="B5" s="70"/>
      <c r="C5" s="71"/>
      <c r="D5" s="71"/>
      <c r="E5" s="71"/>
      <c r="F5" s="71"/>
      <c r="G5" s="71"/>
      <c r="H5" s="71"/>
      <c r="I5" s="71"/>
      <c r="J5" s="35" t="s">
        <v>8</v>
      </c>
      <c r="K5" s="35" t="s">
        <v>9</v>
      </c>
      <c r="L5" s="35" t="s">
        <v>10</v>
      </c>
      <c r="M5" s="35" t="s">
        <v>11</v>
      </c>
      <c r="N5" s="35" t="s">
        <v>12</v>
      </c>
      <c r="O5" s="35" t="s">
        <v>13</v>
      </c>
      <c r="P5" s="35" t="s">
        <v>14</v>
      </c>
      <c r="Q5" s="35" t="s">
        <v>15</v>
      </c>
      <c r="R5" s="66"/>
    </row>
    <row r="6" spans="1:20" s="11" customFormat="1" ht="20.25" customHeight="1">
      <c r="A6" s="9"/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 t="s">
        <v>63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10">
        <v>18</v>
      </c>
      <c r="S6" s="10">
        <v>19</v>
      </c>
    </row>
    <row r="7" spans="1:20" ht="28.5" customHeight="1">
      <c r="A7" s="12"/>
      <c r="B7" s="13">
        <v>1</v>
      </c>
      <c r="C7" s="14" t="s">
        <v>18</v>
      </c>
      <c r="D7" s="15">
        <v>3</v>
      </c>
      <c r="E7" s="15">
        <v>2</v>
      </c>
      <c r="F7" s="15">
        <v>0</v>
      </c>
      <c r="G7" s="15">
        <f>D7+E7-F7</f>
        <v>5</v>
      </c>
      <c r="H7" s="15">
        <v>4</v>
      </c>
      <c r="I7" s="15">
        <f>G7-H7</f>
        <v>1</v>
      </c>
      <c r="J7" s="15">
        <v>1</v>
      </c>
      <c r="K7" s="15">
        <v>0</v>
      </c>
      <c r="L7" s="15">
        <f>J7+K7</f>
        <v>1</v>
      </c>
      <c r="M7" s="15">
        <v>0</v>
      </c>
      <c r="N7" s="15">
        <v>0</v>
      </c>
      <c r="O7" s="15">
        <v>0</v>
      </c>
      <c r="P7" s="15">
        <v>0</v>
      </c>
      <c r="Q7" s="15">
        <f>M7+N7+O7+P7</f>
        <v>0</v>
      </c>
      <c r="R7" s="15" t="e">
        <f>#REF!+#REF!+#REF!+#REF!+#REF!</f>
        <v>#REF!</v>
      </c>
      <c r="S7" s="15" t="e">
        <f>#REF!+#REF!+#REF!+#REF!+#REF!</f>
        <v>#REF!</v>
      </c>
    </row>
    <row r="8" spans="1:20" ht="28.5" customHeight="1">
      <c r="A8" s="12"/>
      <c r="B8" s="13">
        <v>2</v>
      </c>
      <c r="C8" s="14" t="s">
        <v>19</v>
      </c>
      <c r="D8" s="15">
        <v>0</v>
      </c>
      <c r="E8" s="15">
        <v>0</v>
      </c>
      <c r="F8" s="15">
        <v>0</v>
      </c>
      <c r="G8" s="15">
        <f t="shared" ref="G8:G52" si="0">D8+E8-F8</f>
        <v>0</v>
      </c>
      <c r="H8" s="15">
        <v>0</v>
      </c>
      <c r="I8" s="15">
        <f t="shared" ref="I8:I52" si="1">G8-H8</f>
        <v>0</v>
      </c>
      <c r="J8" s="15">
        <v>0</v>
      </c>
      <c r="K8" s="15">
        <v>0</v>
      </c>
      <c r="L8" s="15">
        <f t="shared" ref="L8:L52" si="2">J8+K8</f>
        <v>0</v>
      </c>
      <c r="M8" s="15">
        <v>0</v>
      </c>
      <c r="N8" s="15">
        <v>0</v>
      </c>
      <c r="O8" s="15">
        <v>0</v>
      </c>
      <c r="P8" s="15">
        <v>0</v>
      </c>
      <c r="Q8" s="15">
        <f t="shared" ref="Q8:Q52" si="3">M8+N8+O8+P8</f>
        <v>0</v>
      </c>
      <c r="R8" s="16" t="e">
        <f>H8+#REF!</f>
        <v>#REF!</v>
      </c>
      <c r="S8" s="18" t="e">
        <f>H8+#REF!</f>
        <v>#REF!</v>
      </c>
    </row>
    <row r="9" spans="1:20" ht="28.5" customHeight="1">
      <c r="A9" s="12">
        <v>3</v>
      </c>
      <c r="B9" s="13">
        <v>3</v>
      </c>
      <c r="C9" s="14" t="s">
        <v>17</v>
      </c>
      <c r="D9" s="15">
        <v>0</v>
      </c>
      <c r="E9" s="15">
        <v>14</v>
      </c>
      <c r="F9" s="15">
        <v>0</v>
      </c>
      <c r="G9" s="15">
        <f t="shared" si="0"/>
        <v>14</v>
      </c>
      <c r="H9" s="15">
        <v>11</v>
      </c>
      <c r="I9" s="15">
        <f t="shared" si="1"/>
        <v>3</v>
      </c>
      <c r="J9" s="15">
        <v>0</v>
      </c>
      <c r="K9" s="15">
        <v>3</v>
      </c>
      <c r="L9" s="15">
        <f t="shared" si="2"/>
        <v>3</v>
      </c>
      <c r="M9" s="15">
        <v>0</v>
      </c>
      <c r="N9" s="15">
        <v>0</v>
      </c>
      <c r="O9" s="15">
        <v>0</v>
      </c>
      <c r="P9" s="15">
        <v>0</v>
      </c>
      <c r="Q9" s="15">
        <f t="shared" si="3"/>
        <v>0</v>
      </c>
      <c r="R9" s="16" t="e">
        <f>H9+#REF!</f>
        <v>#REF!</v>
      </c>
      <c r="S9" s="18" t="e">
        <f>H9+#REF!</f>
        <v>#REF!</v>
      </c>
    </row>
    <row r="10" spans="1:20" s="22" customFormat="1" ht="28.5" customHeight="1">
      <c r="A10" s="19">
        <v>4</v>
      </c>
      <c r="B10" s="60" t="s">
        <v>16</v>
      </c>
      <c r="C10" s="61"/>
      <c r="D10" s="20">
        <v>3</v>
      </c>
      <c r="E10" s="20">
        <v>16</v>
      </c>
      <c r="F10" s="20">
        <v>0</v>
      </c>
      <c r="G10" s="20">
        <f t="shared" si="0"/>
        <v>19</v>
      </c>
      <c r="H10" s="20">
        <v>15</v>
      </c>
      <c r="I10" s="20">
        <f t="shared" si="1"/>
        <v>4</v>
      </c>
      <c r="J10" s="20">
        <v>1</v>
      </c>
      <c r="K10" s="20">
        <v>3</v>
      </c>
      <c r="L10" s="20">
        <f t="shared" si="2"/>
        <v>4</v>
      </c>
      <c r="M10" s="20">
        <v>0</v>
      </c>
      <c r="N10" s="20">
        <v>0</v>
      </c>
      <c r="O10" s="20">
        <v>0</v>
      </c>
      <c r="P10" s="20">
        <v>0</v>
      </c>
      <c r="Q10" s="20">
        <f t="shared" si="3"/>
        <v>0</v>
      </c>
      <c r="R10" s="20" t="e">
        <f t="shared" ref="R10:S10" si="4">R7+R8+R9</f>
        <v>#REF!</v>
      </c>
      <c r="S10" s="20" t="e">
        <f t="shared" si="4"/>
        <v>#REF!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15">
        <v>4</v>
      </c>
      <c r="E11" s="15">
        <v>0</v>
      </c>
      <c r="F11" s="15">
        <v>0</v>
      </c>
      <c r="G11" s="15">
        <f t="shared" si="0"/>
        <v>4</v>
      </c>
      <c r="H11" s="15">
        <v>4</v>
      </c>
      <c r="I11" s="15">
        <f t="shared" si="1"/>
        <v>0</v>
      </c>
      <c r="J11" s="15">
        <v>0</v>
      </c>
      <c r="K11" s="15">
        <v>0</v>
      </c>
      <c r="L11" s="15">
        <f t="shared" si="2"/>
        <v>0</v>
      </c>
      <c r="M11" s="15">
        <v>0</v>
      </c>
      <c r="N11" s="15">
        <v>0</v>
      </c>
      <c r="O11" s="15">
        <v>0</v>
      </c>
      <c r="P11" s="15">
        <v>0</v>
      </c>
      <c r="Q11" s="15">
        <f t="shared" si="3"/>
        <v>0</v>
      </c>
      <c r="R11" s="16" t="e">
        <f>H11+#REF!</f>
        <v>#REF!</v>
      </c>
      <c r="S11" s="18" t="e">
        <f>H11+#REF!</f>
        <v>#REF!</v>
      </c>
    </row>
    <row r="12" spans="1:20" ht="28.5" customHeight="1">
      <c r="A12" s="12">
        <v>9</v>
      </c>
      <c r="B12" s="13">
        <v>5</v>
      </c>
      <c r="C12" s="14" t="s">
        <v>23</v>
      </c>
      <c r="D12" s="15">
        <v>0</v>
      </c>
      <c r="E12" s="15">
        <v>5</v>
      </c>
      <c r="F12" s="15">
        <v>0</v>
      </c>
      <c r="G12" s="15">
        <f t="shared" si="0"/>
        <v>5</v>
      </c>
      <c r="H12" s="15">
        <v>3</v>
      </c>
      <c r="I12" s="15">
        <f t="shared" si="1"/>
        <v>2</v>
      </c>
      <c r="J12" s="15">
        <v>0</v>
      </c>
      <c r="K12" s="15">
        <v>2</v>
      </c>
      <c r="L12" s="15">
        <f t="shared" si="2"/>
        <v>2</v>
      </c>
      <c r="M12" s="15">
        <v>0</v>
      </c>
      <c r="N12" s="15">
        <v>0</v>
      </c>
      <c r="O12" s="15">
        <v>0</v>
      </c>
      <c r="P12" s="15">
        <v>0</v>
      </c>
      <c r="Q12" s="15">
        <f t="shared" si="3"/>
        <v>0</v>
      </c>
      <c r="R12" s="16" t="e">
        <f>H12+#REF!</f>
        <v>#REF!</v>
      </c>
      <c r="S12" s="18" t="e">
        <f>H12+#REF!</f>
        <v>#REF!</v>
      </c>
    </row>
    <row r="13" spans="1:20" ht="28.5" customHeight="1">
      <c r="A13" s="12">
        <v>10</v>
      </c>
      <c r="B13" s="13">
        <v>6</v>
      </c>
      <c r="C13" s="14" t="s">
        <v>22</v>
      </c>
      <c r="D13" s="15">
        <v>0</v>
      </c>
      <c r="E13" s="15">
        <v>0</v>
      </c>
      <c r="F13" s="15">
        <v>0</v>
      </c>
      <c r="G13" s="15">
        <f t="shared" si="0"/>
        <v>0</v>
      </c>
      <c r="H13" s="15">
        <v>0</v>
      </c>
      <c r="I13" s="15">
        <f t="shared" si="1"/>
        <v>0</v>
      </c>
      <c r="J13" s="15">
        <v>0</v>
      </c>
      <c r="K13" s="15">
        <v>0</v>
      </c>
      <c r="L13" s="15">
        <f t="shared" si="2"/>
        <v>0</v>
      </c>
      <c r="M13" s="15">
        <v>0</v>
      </c>
      <c r="N13" s="15">
        <v>0</v>
      </c>
      <c r="O13" s="15">
        <v>0</v>
      </c>
      <c r="P13" s="15">
        <v>0</v>
      </c>
      <c r="Q13" s="15">
        <f t="shared" si="3"/>
        <v>0</v>
      </c>
      <c r="R13" s="16" t="e">
        <f>H13+#REF!</f>
        <v>#REF!</v>
      </c>
      <c r="S13" s="18" t="e">
        <f>H13+#REF!</f>
        <v>#REF!</v>
      </c>
    </row>
    <row r="14" spans="1:20" s="22" customFormat="1" ht="28.5" customHeight="1">
      <c r="A14" s="19">
        <v>11</v>
      </c>
      <c r="B14" s="60" t="s">
        <v>20</v>
      </c>
      <c r="C14" s="61"/>
      <c r="D14" s="20">
        <v>4</v>
      </c>
      <c r="E14" s="20">
        <v>5</v>
      </c>
      <c r="F14" s="20">
        <v>0</v>
      </c>
      <c r="G14" s="20">
        <f t="shared" si="0"/>
        <v>9</v>
      </c>
      <c r="H14" s="20">
        <v>7</v>
      </c>
      <c r="I14" s="20">
        <f t="shared" si="1"/>
        <v>2</v>
      </c>
      <c r="J14" s="20">
        <v>0</v>
      </c>
      <c r="K14" s="20">
        <v>2</v>
      </c>
      <c r="L14" s="20">
        <f t="shared" si="2"/>
        <v>2</v>
      </c>
      <c r="M14" s="20">
        <v>0</v>
      </c>
      <c r="N14" s="20">
        <v>0</v>
      </c>
      <c r="O14" s="20">
        <v>0</v>
      </c>
      <c r="P14" s="20">
        <v>0</v>
      </c>
      <c r="Q14" s="20">
        <f t="shared" si="3"/>
        <v>0</v>
      </c>
      <c r="R14" s="21" t="e">
        <f>SUM(R11:R13)</f>
        <v>#REF!</v>
      </c>
      <c r="S14" s="21" t="e">
        <f>SUM(S11:S13)</f>
        <v>#REF!</v>
      </c>
      <c r="T14" s="17"/>
    </row>
    <row r="15" spans="1:20" s="22" customFormat="1" ht="28.5" customHeight="1">
      <c r="A15" s="19"/>
      <c r="B15" s="60" t="s">
        <v>24</v>
      </c>
      <c r="C15" s="61"/>
      <c r="D15" s="20">
        <v>7</v>
      </c>
      <c r="E15" s="20">
        <v>21</v>
      </c>
      <c r="F15" s="20">
        <v>0</v>
      </c>
      <c r="G15" s="20">
        <f t="shared" si="0"/>
        <v>28</v>
      </c>
      <c r="H15" s="20">
        <v>22</v>
      </c>
      <c r="I15" s="20">
        <f t="shared" si="1"/>
        <v>6</v>
      </c>
      <c r="J15" s="20">
        <v>1</v>
      </c>
      <c r="K15" s="20">
        <v>5</v>
      </c>
      <c r="L15" s="20">
        <f t="shared" si="2"/>
        <v>6</v>
      </c>
      <c r="M15" s="20">
        <v>0</v>
      </c>
      <c r="N15" s="20">
        <v>0</v>
      </c>
      <c r="O15" s="20">
        <v>0</v>
      </c>
      <c r="P15" s="20">
        <v>0</v>
      </c>
      <c r="Q15" s="20">
        <f t="shared" si="3"/>
        <v>0</v>
      </c>
      <c r="R15" s="21" t="e">
        <f>R10+R14</f>
        <v>#REF!</v>
      </c>
      <c r="S15" s="21" t="e">
        <f>S10+S14</f>
        <v>#REF!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15">
        <v>1</v>
      </c>
      <c r="E16" s="15">
        <v>0</v>
      </c>
      <c r="F16" s="15">
        <v>0</v>
      </c>
      <c r="G16" s="15">
        <f t="shared" si="0"/>
        <v>1</v>
      </c>
      <c r="H16" s="15">
        <v>1</v>
      </c>
      <c r="I16" s="15">
        <f t="shared" si="1"/>
        <v>0</v>
      </c>
      <c r="J16" s="15">
        <v>0</v>
      </c>
      <c r="K16" s="15">
        <v>0</v>
      </c>
      <c r="L16" s="15">
        <f t="shared" si="2"/>
        <v>0</v>
      </c>
      <c r="M16" s="15">
        <v>0</v>
      </c>
      <c r="N16" s="15">
        <v>0</v>
      </c>
      <c r="O16" s="15">
        <v>0</v>
      </c>
      <c r="P16" s="15">
        <v>0</v>
      </c>
      <c r="Q16" s="15">
        <f t="shared" si="3"/>
        <v>0</v>
      </c>
      <c r="R16" s="16" t="e">
        <f>H16+#REF!</f>
        <v>#REF!</v>
      </c>
      <c r="S16" s="18" t="e">
        <f>H16+#REF!</f>
        <v>#REF!</v>
      </c>
    </row>
    <row r="17" spans="1:20" ht="28.5" customHeight="1">
      <c r="A17" s="12"/>
      <c r="B17" s="13">
        <v>8</v>
      </c>
      <c r="C17" s="14" t="s">
        <v>27</v>
      </c>
      <c r="D17" s="15">
        <v>0</v>
      </c>
      <c r="E17" s="15">
        <v>5</v>
      </c>
      <c r="F17" s="15">
        <v>0</v>
      </c>
      <c r="G17" s="15">
        <f t="shared" si="0"/>
        <v>5</v>
      </c>
      <c r="H17" s="15">
        <v>2</v>
      </c>
      <c r="I17" s="15">
        <f t="shared" si="1"/>
        <v>3</v>
      </c>
      <c r="J17" s="15">
        <v>3</v>
      </c>
      <c r="K17" s="15">
        <v>0</v>
      </c>
      <c r="L17" s="15">
        <f t="shared" si="2"/>
        <v>3</v>
      </c>
      <c r="M17" s="15">
        <v>0</v>
      </c>
      <c r="N17" s="15">
        <v>0</v>
      </c>
      <c r="O17" s="15">
        <v>0</v>
      </c>
      <c r="P17" s="15">
        <v>0</v>
      </c>
      <c r="Q17" s="15">
        <f t="shared" si="3"/>
        <v>0</v>
      </c>
      <c r="R17" s="16"/>
      <c r="S17" s="18"/>
    </row>
    <row r="18" spans="1:20" ht="28.5" customHeight="1">
      <c r="A18" s="12"/>
      <c r="B18" s="13">
        <v>9</v>
      </c>
      <c r="C18" s="14" t="s">
        <v>28</v>
      </c>
      <c r="D18" s="15">
        <v>0</v>
      </c>
      <c r="E18" s="15">
        <v>11</v>
      </c>
      <c r="F18" s="15">
        <v>0</v>
      </c>
      <c r="G18" s="15">
        <f t="shared" si="0"/>
        <v>11</v>
      </c>
      <c r="H18" s="15">
        <v>11</v>
      </c>
      <c r="I18" s="15">
        <f t="shared" si="1"/>
        <v>0</v>
      </c>
      <c r="J18" s="15">
        <v>0</v>
      </c>
      <c r="K18" s="15">
        <v>0</v>
      </c>
      <c r="L18" s="15">
        <f t="shared" si="2"/>
        <v>0</v>
      </c>
      <c r="M18" s="15">
        <v>0</v>
      </c>
      <c r="N18" s="15">
        <v>0</v>
      </c>
      <c r="O18" s="15">
        <v>0</v>
      </c>
      <c r="P18" s="15">
        <v>0</v>
      </c>
      <c r="Q18" s="15">
        <f t="shared" si="3"/>
        <v>0</v>
      </c>
      <c r="R18" s="16" t="e">
        <f>H18+#REF!</f>
        <v>#REF!</v>
      </c>
      <c r="S18" s="18" t="e">
        <f>H18+#REF!</f>
        <v>#REF!</v>
      </c>
    </row>
    <row r="19" spans="1:20" ht="28.5" customHeight="1">
      <c r="A19" s="12">
        <v>6</v>
      </c>
      <c r="B19" s="13">
        <v>10</v>
      </c>
      <c r="C19" s="14" t="s">
        <v>29</v>
      </c>
      <c r="D19" s="15">
        <v>6</v>
      </c>
      <c r="E19" s="15">
        <v>8</v>
      </c>
      <c r="F19" s="15">
        <v>6</v>
      </c>
      <c r="G19" s="15">
        <f t="shared" si="0"/>
        <v>8</v>
      </c>
      <c r="H19" s="15">
        <v>4</v>
      </c>
      <c r="I19" s="15">
        <f t="shared" si="1"/>
        <v>4</v>
      </c>
      <c r="J19" s="15">
        <v>0</v>
      </c>
      <c r="K19" s="15">
        <v>4</v>
      </c>
      <c r="L19" s="15">
        <f t="shared" si="2"/>
        <v>4</v>
      </c>
      <c r="M19" s="15">
        <v>0</v>
      </c>
      <c r="N19" s="15">
        <v>0</v>
      </c>
      <c r="O19" s="15">
        <v>0</v>
      </c>
      <c r="P19" s="15">
        <v>0</v>
      </c>
      <c r="Q19" s="15">
        <f t="shared" si="3"/>
        <v>0</v>
      </c>
      <c r="R19" s="16" t="e">
        <f>H19+#REF!</f>
        <v>#REF!</v>
      </c>
      <c r="S19" s="18" t="e">
        <f>H19+#REF!</f>
        <v>#REF!</v>
      </c>
    </row>
    <row r="20" spans="1:20" s="22" customFormat="1" ht="28.5" customHeight="1">
      <c r="A20" s="19">
        <v>7</v>
      </c>
      <c r="B20" s="60" t="s">
        <v>25</v>
      </c>
      <c r="C20" s="61"/>
      <c r="D20" s="20">
        <v>7</v>
      </c>
      <c r="E20" s="20">
        <v>24</v>
      </c>
      <c r="F20" s="20">
        <v>6</v>
      </c>
      <c r="G20" s="20">
        <f t="shared" si="0"/>
        <v>25</v>
      </c>
      <c r="H20" s="20">
        <v>18</v>
      </c>
      <c r="I20" s="20">
        <f t="shared" si="1"/>
        <v>7</v>
      </c>
      <c r="J20" s="20">
        <v>3</v>
      </c>
      <c r="K20" s="20">
        <v>4</v>
      </c>
      <c r="L20" s="20">
        <f t="shared" si="2"/>
        <v>7</v>
      </c>
      <c r="M20" s="20">
        <v>0</v>
      </c>
      <c r="N20" s="20">
        <v>0</v>
      </c>
      <c r="O20" s="20">
        <v>0</v>
      </c>
      <c r="P20" s="20">
        <v>0</v>
      </c>
      <c r="Q20" s="20">
        <f t="shared" si="3"/>
        <v>0</v>
      </c>
      <c r="R20" s="21" t="e">
        <f>SUM(R16:R19)</f>
        <v>#REF!</v>
      </c>
      <c r="S20" s="21" t="e">
        <f>SUM(S16:S19)</f>
        <v>#REF!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15">
        <v>5</v>
      </c>
      <c r="E21" s="15">
        <v>9</v>
      </c>
      <c r="F21" s="15">
        <v>3</v>
      </c>
      <c r="G21" s="15">
        <f t="shared" si="0"/>
        <v>11</v>
      </c>
      <c r="H21" s="15">
        <v>4</v>
      </c>
      <c r="I21" s="15">
        <f t="shared" si="1"/>
        <v>7</v>
      </c>
      <c r="J21" s="15">
        <v>2</v>
      </c>
      <c r="K21" s="15">
        <v>5</v>
      </c>
      <c r="L21" s="15">
        <f t="shared" si="2"/>
        <v>7</v>
      </c>
      <c r="M21" s="15">
        <v>0</v>
      </c>
      <c r="N21" s="15">
        <v>0</v>
      </c>
      <c r="O21" s="15">
        <v>0</v>
      </c>
      <c r="P21" s="15">
        <v>0</v>
      </c>
      <c r="Q21" s="15">
        <f t="shared" si="3"/>
        <v>0</v>
      </c>
      <c r="R21" s="16" t="e">
        <f>H21+#REF!</f>
        <v>#REF!</v>
      </c>
      <c r="S21" s="18" t="e">
        <f>H21+#REF!</f>
        <v>#REF!</v>
      </c>
    </row>
    <row r="22" spans="1:20" ht="28.5" customHeight="1">
      <c r="A22" s="12"/>
      <c r="B22" s="13">
        <v>12</v>
      </c>
      <c r="C22" s="14" t="s">
        <v>32</v>
      </c>
      <c r="D22" s="15">
        <v>2</v>
      </c>
      <c r="E22" s="15">
        <v>3</v>
      </c>
      <c r="F22" s="15">
        <v>0</v>
      </c>
      <c r="G22" s="15">
        <f t="shared" si="0"/>
        <v>5</v>
      </c>
      <c r="H22" s="15">
        <v>2</v>
      </c>
      <c r="I22" s="15">
        <f t="shared" si="1"/>
        <v>3</v>
      </c>
      <c r="J22" s="15">
        <v>3</v>
      </c>
      <c r="K22" s="15">
        <v>0</v>
      </c>
      <c r="L22" s="15">
        <f t="shared" si="2"/>
        <v>3</v>
      </c>
      <c r="M22" s="15">
        <v>0</v>
      </c>
      <c r="N22" s="15">
        <v>0</v>
      </c>
      <c r="O22" s="15">
        <v>0</v>
      </c>
      <c r="P22" s="15">
        <v>0</v>
      </c>
      <c r="Q22" s="15">
        <f t="shared" si="3"/>
        <v>0</v>
      </c>
      <c r="R22" s="16"/>
      <c r="S22" s="18"/>
    </row>
    <row r="23" spans="1:20" ht="28.5" customHeight="1">
      <c r="A23" s="12"/>
      <c r="B23" s="13">
        <v>13</v>
      </c>
      <c r="C23" s="14" t="s">
        <v>33</v>
      </c>
      <c r="D23" s="15">
        <v>0</v>
      </c>
      <c r="E23" s="15">
        <v>65</v>
      </c>
      <c r="F23" s="15">
        <v>0</v>
      </c>
      <c r="G23" s="15">
        <f t="shared" si="0"/>
        <v>65</v>
      </c>
      <c r="H23" s="15">
        <v>0</v>
      </c>
      <c r="I23" s="15">
        <f t="shared" si="1"/>
        <v>65</v>
      </c>
      <c r="J23" s="15">
        <v>65</v>
      </c>
      <c r="K23" s="15">
        <v>0</v>
      </c>
      <c r="L23" s="15">
        <f t="shared" si="2"/>
        <v>65</v>
      </c>
      <c r="M23" s="15">
        <v>0</v>
      </c>
      <c r="N23" s="15">
        <v>0</v>
      </c>
      <c r="O23" s="15">
        <v>0</v>
      </c>
      <c r="P23" s="15">
        <v>0</v>
      </c>
      <c r="Q23" s="15">
        <f t="shared" si="3"/>
        <v>0</v>
      </c>
      <c r="R23" s="16" t="e">
        <f>H23+#REF!</f>
        <v>#REF!</v>
      </c>
      <c r="S23" s="18" t="e">
        <f>H23+#REF!</f>
        <v>#REF!</v>
      </c>
    </row>
    <row r="24" spans="1:20" ht="28.5" customHeight="1">
      <c r="A24" s="12">
        <v>6</v>
      </c>
      <c r="B24" s="13">
        <v>14</v>
      </c>
      <c r="C24" s="14" t="s">
        <v>34</v>
      </c>
      <c r="D24" s="15">
        <v>0</v>
      </c>
      <c r="E24" s="15">
        <v>0</v>
      </c>
      <c r="F24" s="15">
        <v>0</v>
      </c>
      <c r="G24" s="15">
        <f t="shared" si="0"/>
        <v>0</v>
      </c>
      <c r="H24" s="15">
        <v>0</v>
      </c>
      <c r="I24" s="15">
        <f t="shared" si="1"/>
        <v>0</v>
      </c>
      <c r="J24" s="15">
        <v>0</v>
      </c>
      <c r="K24" s="15">
        <v>0</v>
      </c>
      <c r="L24" s="15">
        <f t="shared" si="2"/>
        <v>0</v>
      </c>
      <c r="M24" s="15">
        <v>0</v>
      </c>
      <c r="N24" s="15">
        <v>0</v>
      </c>
      <c r="O24" s="15">
        <v>0</v>
      </c>
      <c r="P24" s="15">
        <v>0</v>
      </c>
      <c r="Q24" s="15">
        <f t="shared" si="3"/>
        <v>0</v>
      </c>
      <c r="R24" s="16" t="e">
        <f>H24+#REF!</f>
        <v>#REF!</v>
      </c>
      <c r="S24" s="18" t="e">
        <f>H24+#REF!</f>
        <v>#REF!</v>
      </c>
    </row>
    <row r="25" spans="1:20" s="22" customFormat="1" ht="28.5" customHeight="1">
      <c r="A25" s="19">
        <v>7</v>
      </c>
      <c r="B25" s="60" t="s">
        <v>30</v>
      </c>
      <c r="C25" s="61"/>
      <c r="D25" s="20">
        <v>7</v>
      </c>
      <c r="E25" s="20">
        <v>77</v>
      </c>
      <c r="F25" s="20">
        <v>3</v>
      </c>
      <c r="G25" s="20">
        <f t="shared" si="0"/>
        <v>81</v>
      </c>
      <c r="H25" s="20">
        <v>6</v>
      </c>
      <c r="I25" s="20">
        <f t="shared" si="1"/>
        <v>75</v>
      </c>
      <c r="J25" s="20">
        <v>70</v>
      </c>
      <c r="K25" s="20">
        <v>5</v>
      </c>
      <c r="L25" s="20">
        <f t="shared" si="2"/>
        <v>75</v>
      </c>
      <c r="M25" s="20">
        <v>0</v>
      </c>
      <c r="N25" s="20">
        <v>0</v>
      </c>
      <c r="O25" s="20">
        <v>0</v>
      </c>
      <c r="P25" s="20">
        <v>0</v>
      </c>
      <c r="Q25" s="20">
        <f t="shared" si="3"/>
        <v>0</v>
      </c>
      <c r="R25" s="21" t="e">
        <f>SUM(R21:R24)</f>
        <v>#REF!</v>
      </c>
      <c r="S25" s="21" t="e">
        <f>SUM(S21:S24)</f>
        <v>#REF!</v>
      </c>
      <c r="T25" s="17"/>
    </row>
    <row r="26" spans="1:20" s="22" customFormat="1" ht="28.5" customHeight="1">
      <c r="A26" s="19"/>
      <c r="B26" s="60" t="s">
        <v>35</v>
      </c>
      <c r="C26" s="73"/>
      <c r="D26" s="20">
        <f>D20+D25</f>
        <v>14</v>
      </c>
      <c r="E26" s="20">
        <v>101</v>
      </c>
      <c r="F26" s="20">
        <v>9</v>
      </c>
      <c r="G26" s="20">
        <f t="shared" si="0"/>
        <v>106</v>
      </c>
      <c r="H26" s="20">
        <v>24</v>
      </c>
      <c r="I26" s="20">
        <f t="shared" si="1"/>
        <v>82</v>
      </c>
      <c r="J26" s="20">
        <v>73</v>
      </c>
      <c r="K26" s="20">
        <v>9</v>
      </c>
      <c r="L26" s="20">
        <f t="shared" si="2"/>
        <v>82</v>
      </c>
      <c r="M26" s="20">
        <v>0</v>
      </c>
      <c r="N26" s="20">
        <v>0</v>
      </c>
      <c r="O26" s="20">
        <v>0</v>
      </c>
      <c r="P26" s="20">
        <v>0</v>
      </c>
      <c r="Q26" s="20">
        <f t="shared" si="3"/>
        <v>0</v>
      </c>
      <c r="R26" s="21"/>
      <c r="S26" s="21"/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15">
        <v>8</v>
      </c>
      <c r="E27" s="15">
        <v>0</v>
      </c>
      <c r="F27" s="15">
        <v>0</v>
      </c>
      <c r="G27" s="15">
        <f t="shared" si="0"/>
        <v>8</v>
      </c>
      <c r="H27" s="15">
        <v>0</v>
      </c>
      <c r="I27" s="15">
        <f t="shared" si="1"/>
        <v>8</v>
      </c>
      <c r="J27" s="15">
        <v>0</v>
      </c>
      <c r="K27" s="15">
        <v>0</v>
      </c>
      <c r="L27" s="15">
        <f t="shared" si="2"/>
        <v>0</v>
      </c>
      <c r="M27" s="15">
        <v>0</v>
      </c>
      <c r="N27" s="15">
        <v>0</v>
      </c>
      <c r="O27" s="15">
        <v>0</v>
      </c>
      <c r="P27" s="15">
        <v>8</v>
      </c>
      <c r="Q27" s="15">
        <f t="shared" si="3"/>
        <v>8</v>
      </c>
      <c r="R27" s="16" t="e">
        <f>H27+#REF!</f>
        <v>#REF!</v>
      </c>
      <c r="S27" s="18" t="e">
        <f>H27+#REF!</f>
        <v>#REF!</v>
      </c>
    </row>
    <row r="28" spans="1:20" ht="28.5" customHeight="1">
      <c r="A28" s="24">
        <v>14</v>
      </c>
      <c r="B28" s="13">
        <v>16</v>
      </c>
      <c r="C28" s="25" t="s">
        <v>38</v>
      </c>
      <c r="D28" s="15">
        <v>0</v>
      </c>
      <c r="E28" s="15">
        <v>0</v>
      </c>
      <c r="F28" s="15">
        <v>0</v>
      </c>
      <c r="G28" s="15">
        <f t="shared" si="0"/>
        <v>0</v>
      </c>
      <c r="H28" s="15">
        <v>0</v>
      </c>
      <c r="I28" s="15">
        <f t="shared" si="1"/>
        <v>0</v>
      </c>
      <c r="J28" s="15">
        <v>0</v>
      </c>
      <c r="K28" s="15">
        <v>0</v>
      </c>
      <c r="L28" s="15">
        <f t="shared" si="2"/>
        <v>0</v>
      </c>
      <c r="M28" s="15">
        <v>0</v>
      </c>
      <c r="N28" s="15">
        <v>0</v>
      </c>
      <c r="O28" s="15">
        <v>0</v>
      </c>
      <c r="P28" s="15">
        <v>0</v>
      </c>
      <c r="Q28" s="15">
        <f t="shared" si="3"/>
        <v>0</v>
      </c>
      <c r="R28" s="16" t="e">
        <f>H28+#REF!</f>
        <v>#REF!</v>
      </c>
      <c r="S28" s="18" t="e">
        <f>H28+#REF!</f>
        <v>#REF!</v>
      </c>
    </row>
    <row r="29" spans="1:20" s="22" customFormat="1" ht="28.5" customHeight="1">
      <c r="A29" s="19"/>
      <c r="B29" s="60" t="s">
        <v>36</v>
      </c>
      <c r="C29" s="61"/>
      <c r="D29" s="20">
        <v>8</v>
      </c>
      <c r="E29" s="20">
        <v>0</v>
      </c>
      <c r="F29" s="20">
        <v>0</v>
      </c>
      <c r="G29" s="20">
        <f t="shared" si="0"/>
        <v>8</v>
      </c>
      <c r="H29" s="20">
        <v>0</v>
      </c>
      <c r="I29" s="20">
        <f t="shared" si="1"/>
        <v>8</v>
      </c>
      <c r="J29" s="20">
        <v>0</v>
      </c>
      <c r="K29" s="20">
        <v>0</v>
      </c>
      <c r="L29" s="20">
        <f t="shared" si="2"/>
        <v>0</v>
      </c>
      <c r="M29" s="20">
        <v>0</v>
      </c>
      <c r="N29" s="20">
        <v>0</v>
      </c>
      <c r="O29" s="20">
        <v>0</v>
      </c>
      <c r="P29" s="20">
        <v>8</v>
      </c>
      <c r="Q29" s="20">
        <f t="shared" si="3"/>
        <v>8</v>
      </c>
      <c r="R29" s="21" t="e">
        <f>SUM(R27:R28)</f>
        <v>#REF!</v>
      </c>
      <c r="S29" s="21" t="e">
        <f>SUM(S27:S28)</f>
        <v>#REF!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15">
        <v>1</v>
      </c>
      <c r="E30" s="15">
        <v>26</v>
      </c>
      <c r="F30" s="15">
        <v>0</v>
      </c>
      <c r="G30" s="15">
        <f t="shared" si="0"/>
        <v>27</v>
      </c>
      <c r="H30" s="15">
        <v>0</v>
      </c>
      <c r="I30" s="15">
        <f t="shared" si="1"/>
        <v>27</v>
      </c>
      <c r="J30" s="15">
        <v>0</v>
      </c>
      <c r="K30" s="15">
        <v>27</v>
      </c>
      <c r="L30" s="15">
        <f t="shared" si="2"/>
        <v>27</v>
      </c>
      <c r="M30" s="15">
        <v>0</v>
      </c>
      <c r="N30" s="15">
        <v>0</v>
      </c>
      <c r="O30" s="15">
        <v>0</v>
      </c>
      <c r="P30" s="15">
        <v>0</v>
      </c>
      <c r="Q30" s="15">
        <f t="shared" si="3"/>
        <v>0</v>
      </c>
      <c r="R30" s="16" t="e">
        <f>H30+#REF!</f>
        <v>#REF!</v>
      </c>
      <c r="S30" s="18" t="e">
        <f>H30+#REF!</f>
        <v>#REF!</v>
      </c>
    </row>
    <row r="31" spans="1:20" ht="28.5" customHeight="1">
      <c r="A31" s="26"/>
      <c r="B31" s="13">
        <v>18</v>
      </c>
      <c r="C31" s="14" t="s">
        <v>40</v>
      </c>
      <c r="D31" s="15">
        <v>0</v>
      </c>
      <c r="E31" s="15">
        <v>0</v>
      </c>
      <c r="F31" s="15">
        <v>0</v>
      </c>
      <c r="G31" s="15">
        <f t="shared" si="0"/>
        <v>0</v>
      </c>
      <c r="H31" s="15">
        <v>0</v>
      </c>
      <c r="I31" s="15">
        <f t="shared" si="1"/>
        <v>0</v>
      </c>
      <c r="J31" s="15">
        <v>0</v>
      </c>
      <c r="K31" s="15">
        <v>0</v>
      </c>
      <c r="L31" s="15">
        <f t="shared" si="2"/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3"/>
        <v>0</v>
      </c>
      <c r="R31" s="16"/>
      <c r="S31" s="18"/>
    </row>
    <row r="32" spans="1:20" ht="28.5" customHeight="1">
      <c r="A32" s="26"/>
      <c r="B32" s="13">
        <v>19</v>
      </c>
      <c r="C32" s="14" t="s">
        <v>41</v>
      </c>
      <c r="D32" s="15">
        <v>1</v>
      </c>
      <c r="E32" s="15">
        <v>0</v>
      </c>
      <c r="F32" s="15">
        <v>0</v>
      </c>
      <c r="G32" s="15">
        <f t="shared" si="0"/>
        <v>1</v>
      </c>
      <c r="H32" s="15">
        <v>0</v>
      </c>
      <c r="I32" s="15">
        <f t="shared" si="1"/>
        <v>1</v>
      </c>
      <c r="J32" s="15">
        <v>0</v>
      </c>
      <c r="K32" s="15">
        <v>0</v>
      </c>
      <c r="L32" s="15">
        <f t="shared" si="2"/>
        <v>0</v>
      </c>
      <c r="M32" s="15">
        <v>0</v>
      </c>
      <c r="N32" s="15">
        <v>0</v>
      </c>
      <c r="O32" s="15">
        <v>1</v>
      </c>
      <c r="P32" s="15">
        <v>0</v>
      </c>
      <c r="Q32" s="15">
        <f t="shared" si="3"/>
        <v>1</v>
      </c>
      <c r="R32" s="16" t="e">
        <f>H32+#REF!</f>
        <v>#REF!</v>
      </c>
      <c r="S32" s="18" t="e">
        <f>H32+#REF!</f>
        <v>#REF!</v>
      </c>
    </row>
    <row r="33" spans="1:20" ht="28.5" customHeight="1">
      <c r="A33" s="26"/>
      <c r="B33" s="13">
        <v>20</v>
      </c>
      <c r="C33" s="14" t="s">
        <v>42</v>
      </c>
      <c r="D33" s="15">
        <v>0</v>
      </c>
      <c r="E33" s="15">
        <v>0</v>
      </c>
      <c r="F33" s="15">
        <v>0</v>
      </c>
      <c r="G33" s="15">
        <f t="shared" si="0"/>
        <v>0</v>
      </c>
      <c r="H33" s="15">
        <v>0</v>
      </c>
      <c r="I33" s="15">
        <f t="shared" si="1"/>
        <v>0</v>
      </c>
      <c r="J33" s="15">
        <v>0</v>
      </c>
      <c r="K33" s="15">
        <v>0</v>
      </c>
      <c r="L33" s="15">
        <f t="shared" si="2"/>
        <v>0</v>
      </c>
      <c r="M33" s="15">
        <v>0</v>
      </c>
      <c r="N33" s="15">
        <v>0</v>
      </c>
      <c r="O33" s="15">
        <v>0</v>
      </c>
      <c r="P33" s="15">
        <v>0</v>
      </c>
      <c r="Q33" s="15">
        <f t="shared" si="3"/>
        <v>0</v>
      </c>
      <c r="R33" s="16" t="e">
        <f>H33+#REF!</f>
        <v>#REF!</v>
      </c>
      <c r="S33" s="18" t="e">
        <f>H33+#REF!</f>
        <v>#REF!</v>
      </c>
    </row>
    <row r="34" spans="1:20" s="22" customFormat="1" ht="28.5" customHeight="1">
      <c r="A34" s="19"/>
      <c r="B34" s="60" t="s">
        <v>39</v>
      </c>
      <c r="C34" s="61"/>
      <c r="D34" s="20">
        <v>2</v>
      </c>
      <c r="E34" s="20">
        <v>26</v>
      </c>
      <c r="F34" s="20">
        <v>0</v>
      </c>
      <c r="G34" s="20">
        <f t="shared" si="0"/>
        <v>28</v>
      </c>
      <c r="H34" s="20">
        <v>0</v>
      </c>
      <c r="I34" s="20">
        <f t="shared" si="1"/>
        <v>28</v>
      </c>
      <c r="J34" s="20">
        <v>0</v>
      </c>
      <c r="K34" s="20">
        <v>27</v>
      </c>
      <c r="L34" s="20">
        <f t="shared" si="2"/>
        <v>27</v>
      </c>
      <c r="M34" s="20">
        <v>0</v>
      </c>
      <c r="N34" s="20">
        <v>0</v>
      </c>
      <c r="O34" s="20">
        <v>1</v>
      </c>
      <c r="P34" s="20">
        <v>0</v>
      </c>
      <c r="Q34" s="20">
        <f t="shared" si="3"/>
        <v>1</v>
      </c>
      <c r="R34" s="21" t="e">
        <f>SUM(R30:R33)</f>
        <v>#REF!</v>
      </c>
      <c r="S34" s="21" t="e">
        <f>SUM(S30:S33)</f>
        <v>#REF!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15">
        <v>0</v>
      </c>
      <c r="E35" s="15">
        <v>0</v>
      </c>
      <c r="F35" s="15">
        <v>0</v>
      </c>
      <c r="G35" s="15">
        <f t="shared" si="0"/>
        <v>0</v>
      </c>
      <c r="H35" s="15">
        <v>0</v>
      </c>
      <c r="I35" s="15">
        <f t="shared" si="1"/>
        <v>0</v>
      </c>
      <c r="J35" s="15">
        <v>0</v>
      </c>
      <c r="K35" s="15">
        <v>0</v>
      </c>
      <c r="L35" s="15">
        <f t="shared" si="2"/>
        <v>0</v>
      </c>
      <c r="M35" s="15">
        <v>0</v>
      </c>
      <c r="N35" s="15">
        <v>0</v>
      </c>
      <c r="O35" s="15">
        <v>0</v>
      </c>
      <c r="P35" s="15">
        <v>0</v>
      </c>
      <c r="Q35" s="15">
        <f t="shared" si="3"/>
        <v>0</v>
      </c>
      <c r="R35" s="16" t="e">
        <f>H35+#REF!</f>
        <v>#REF!</v>
      </c>
      <c r="S35" s="18" t="e">
        <f>H35+#REF!</f>
        <v>#REF!</v>
      </c>
    </row>
    <row r="36" spans="1:20" ht="28.5" customHeight="1">
      <c r="A36" s="24">
        <v>17</v>
      </c>
      <c r="B36" s="13">
        <v>22</v>
      </c>
      <c r="C36" s="14" t="s">
        <v>44</v>
      </c>
      <c r="D36" s="15">
        <v>8</v>
      </c>
      <c r="E36" s="15">
        <v>1</v>
      </c>
      <c r="F36" s="15">
        <v>0</v>
      </c>
      <c r="G36" s="15">
        <f t="shared" si="0"/>
        <v>9</v>
      </c>
      <c r="H36" s="15">
        <v>0</v>
      </c>
      <c r="I36" s="15">
        <f t="shared" si="1"/>
        <v>9</v>
      </c>
      <c r="J36" s="15">
        <v>0</v>
      </c>
      <c r="K36" s="15">
        <v>0</v>
      </c>
      <c r="L36" s="15">
        <f t="shared" si="2"/>
        <v>0</v>
      </c>
      <c r="M36" s="15">
        <v>0</v>
      </c>
      <c r="N36" s="15">
        <v>0</v>
      </c>
      <c r="O36" s="15">
        <v>1</v>
      </c>
      <c r="P36" s="15">
        <v>8</v>
      </c>
      <c r="Q36" s="15">
        <f t="shared" si="3"/>
        <v>9</v>
      </c>
      <c r="R36" s="16" t="e">
        <f>H36+#REF!</f>
        <v>#REF!</v>
      </c>
      <c r="S36" s="18" t="e">
        <f>H36+#REF!</f>
        <v>#REF!</v>
      </c>
    </row>
    <row r="37" spans="1:20" ht="28.5" customHeight="1">
      <c r="A37" s="27">
        <v>18</v>
      </c>
      <c r="B37" s="13">
        <v>23</v>
      </c>
      <c r="C37" s="14" t="s">
        <v>45</v>
      </c>
      <c r="D37" s="15">
        <v>0</v>
      </c>
      <c r="E37" s="15">
        <v>1</v>
      </c>
      <c r="F37" s="15">
        <v>0</v>
      </c>
      <c r="G37" s="15">
        <f t="shared" si="0"/>
        <v>1</v>
      </c>
      <c r="H37" s="15">
        <v>0</v>
      </c>
      <c r="I37" s="15">
        <f t="shared" si="1"/>
        <v>1</v>
      </c>
      <c r="J37" s="15">
        <v>0</v>
      </c>
      <c r="K37" s="15">
        <v>0</v>
      </c>
      <c r="L37" s="15">
        <f t="shared" si="2"/>
        <v>0</v>
      </c>
      <c r="M37" s="15">
        <v>0</v>
      </c>
      <c r="N37" s="15">
        <v>0</v>
      </c>
      <c r="O37" s="15">
        <v>0</v>
      </c>
      <c r="P37" s="15">
        <v>1</v>
      </c>
      <c r="Q37" s="15">
        <f t="shared" si="3"/>
        <v>1</v>
      </c>
      <c r="R37" s="16" t="e">
        <f>H37+#REF!</f>
        <v>#REF!</v>
      </c>
      <c r="S37" s="18" t="e">
        <f>H37+#REF!</f>
        <v>#REF!</v>
      </c>
    </row>
    <row r="38" spans="1:20" ht="28.5" customHeight="1">
      <c r="A38" s="27">
        <v>19</v>
      </c>
      <c r="B38" s="13">
        <v>24</v>
      </c>
      <c r="C38" s="14" t="s">
        <v>46</v>
      </c>
      <c r="D38" s="15">
        <v>0</v>
      </c>
      <c r="E38" s="15">
        <v>0</v>
      </c>
      <c r="F38" s="15">
        <v>0</v>
      </c>
      <c r="G38" s="15">
        <f t="shared" si="0"/>
        <v>0</v>
      </c>
      <c r="H38" s="15">
        <v>0</v>
      </c>
      <c r="I38" s="15">
        <f t="shared" si="1"/>
        <v>0</v>
      </c>
      <c r="J38" s="15">
        <v>0</v>
      </c>
      <c r="K38" s="15">
        <v>0</v>
      </c>
      <c r="L38" s="15">
        <f t="shared" si="2"/>
        <v>0</v>
      </c>
      <c r="M38" s="15">
        <v>0</v>
      </c>
      <c r="N38" s="15">
        <v>0</v>
      </c>
      <c r="O38" s="15">
        <v>0</v>
      </c>
      <c r="P38" s="15">
        <v>0</v>
      </c>
      <c r="Q38" s="15">
        <f t="shared" si="3"/>
        <v>0</v>
      </c>
      <c r="R38" s="16" t="e">
        <f>H38+#REF!</f>
        <v>#REF!</v>
      </c>
      <c r="S38" s="18" t="e">
        <f>H38+#REF!</f>
        <v>#REF!</v>
      </c>
    </row>
    <row r="39" spans="1:20" s="22" customFormat="1" ht="28.5" customHeight="1">
      <c r="A39" s="19"/>
      <c r="B39" s="60" t="s">
        <v>43</v>
      </c>
      <c r="C39" s="61"/>
      <c r="D39" s="20">
        <v>8</v>
      </c>
      <c r="E39" s="20">
        <v>2</v>
      </c>
      <c r="F39" s="20">
        <v>0</v>
      </c>
      <c r="G39" s="20">
        <f t="shared" si="0"/>
        <v>10</v>
      </c>
      <c r="H39" s="20">
        <v>0</v>
      </c>
      <c r="I39" s="20">
        <f t="shared" si="1"/>
        <v>10</v>
      </c>
      <c r="J39" s="20">
        <v>0</v>
      </c>
      <c r="K39" s="20">
        <v>0</v>
      </c>
      <c r="L39" s="20">
        <f t="shared" si="2"/>
        <v>0</v>
      </c>
      <c r="M39" s="20">
        <v>0</v>
      </c>
      <c r="N39" s="20">
        <v>0</v>
      </c>
      <c r="O39" s="20">
        <v>1</v>
      </c>
      <c r="P39" s="20">
        <v>9</v>
      </c>
      <c r="Q39" s="20">
        <f t="shared" si="3"/>
        <v>10</v>
      </c>
      <c r="R39" s="21" t="e">
        <f>SUM(R35:R38)</f>
        <v>#REF!</v>
      </c>
      <c r="S39" s="21" t="e">
        <f>SUM(S35:S38)</f>
        <v>#REF!</v>
      </c>
      <c r="T39" s="17"/>
    </row>
    <row r="40" spans="1:20" s="22" customFormat="1" ht="28.5" customHeight="1">
      <c r="A40" s="19"/>
      <c r="B40" s="60" t="s">
        <v>47</v>
      </c>
      <c r="C40" s="61"/>
      <c r="D40" s="20">
        <v>18</v>
      </c>
      <c r="E40" s="20">
        <v>28</v>
      </c>
      <c r="F40" s="20">
        <v>0</v>
      </c>
      <c r="G40" s="20">
        <f t="shared" si="0"/>
        <v>46</v>
      </c>
      <c r="H40" s="20">
        <v>0</v>
      </c>
      <c r="I40" s="20">
        <f t="shared" si="1"/>
        <v>46</v>
      </c>
      <c r="J40" s="20">
        <v>0</v>
      </c>
      <c r="K40" s="20">
        <v>27</v>
      </c>
      <c r="L40" s="20">
        <f t="shared" si="2"/>
        <v>27</v>
      </c>
      <c r="M40" s="20">
        <v>0</v>
      </c>
      <c r="N40" s="20">
        <v>0</v>
      </c>
      <c r="O40" s="20">
        <v>2</v>
      </c>
      <c r="P40" s="20">
        <v>17</v>
      </c>
      <c r="Q40" s="20">
        <f t="shared" si="3"/>
        <v>19</v>
      </c>
      <c r="R40" s="21" t="e">
        <f>R29+R34+R39</f>
        <v>#REF!</v>
      </c>
      <c r="S40" s="21" t="e">
        <f>S29+S34+S39</f>
        <v>#REF!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15">
        <v>1</v>
      </c>
      <c r="E41" s="15">
        <v>0</v>
      </c>
      <c r="F41" s="15">
        <v>0</v>
      </c>
      <c r="G41" s="15">
        <f t="shared" si="0"/>
        <v>1</v>
      </c>
      <c r="H41" s="15">
        <v>1</v>
      </c>
      <c r="I41" s="15">
        <f t="shared" si="1"/>
        <v>0</v>
      </c>
      <c r="J41" s="15">
        <v>0</v>
      </c>
      <c r="K41" s="15">
        <v>0</v>
      </c>
      <c r="L41" s="15">
        <f t="shared" si="2"/>
        <v>0</v>
      </c>
      <c r="M41" s="15">
        <v>0</v>
      </c>
      <c r="N41" s="15">
        <v>0</v>
      </c>
      <c r="O41" s="15">
        <v>0</v>
      </c>
      <c r="P41" s="15">
        <v>0</v>
      </c>
      <c r="Q41" s="15">
        <f t="shared" si="3"/>
        <v>0</v>
      </c>
      <c r="R41" s="16" t="e">
        <f>H41+#REF!</f>
        <v>#REF!</v>
      </c>
      <c r="S41" s="18" t="e">
        <f>H41+#REF!</f>
        <v>#REF!</v>
      </c>
    </row>
    <row r="42" spans="1:20" ht="28.5" customHeight="1">
      <c r="A42" s="24">
        <v>21</v>
      </c>
      <c r="B42" s="13">
        <v>26</v>
      </c>
      <c r="C42" s="14" t="s">
        <v>49</v>
      </c>
      <c r="D42" s="15">
        <v>0</v>
      </c>
      <c r="E42" s="15">
        <v>0</v>
      </c>
      <c r="F42" s="15">
        <v>0</v>
      </c>
      <c r="G42" s="15">
        <f t="shared" si="0"/>
        <v>0</v>
      </c>
      <c r="H42" s="15">
        <v>0</v>
      </c>
      <c r="I42" s="15">
        <f t="shared" si="1"/>
        <v>0</v>
      </c>
      <c r="J42" s="15">
        <v>0</v>
      </c>
      <c r="K42" s="15">
        <v>0</v>
      </c>
      <c r="L42" s="15">
        <f t="shared" si="2"/>
        <v>0</v>
      </c>
      <c r="M42" s="15">
        <v>0</v>
      </c>
      <c r="N42" s="15">
        <v>0</v>
      </c>
      <c r="O42" s="15">
        <v>0</v>
      </c>
      <c r="P42" s="15">
        <v>0</v>
      </c>
      <c r="Q42" s="15">
        <f t="shared" si="3"/>
        <v>0</v>
      </c>
      <c r="R42" s="16" t="e">
        <f>H42+#REF!</f>
        <v>#REF!</v>
      </c>
      <c r="S42" s="18" t="e">
        <f>H42+#REF!</f>
        <v>#REF!</v>
      </c>
    </row>
    <row r="43" spans="1:20" ht="28.5" customHeight="1">
      <c r="A43" s="23">
        <v>22</v>
      </c>
      <c r="B43" s="13">
        <v>27</v>
      </c>
      <c r="C43" s="14" t="s">
        <v>50</v>
      </c>
      <c r="D43" s="15">
        <v>0</v>
      </c>
      <c r="E43" s="15">
        <v>2</v>
      </c>
      <c r="F43" s="15">
        <v>0</v>
      </c>
      <c r="G43" s="15">
        <f t="shared" si="0"/>
        <v>2</v>
      </c>
      <c r="H43" s="15">
        <v>0</v>
      </c>
      <c r="I43" s="15">
        <f t="shared" si="1"/>
        <v>2</v>
      </c>
      <c r="J43" s="15">
        <v>0</v>
      </c>
      <c r="K43" s="15">
        <v>0</v>
      </c>
      <c r="L43" s="15">
        <f t="shared" si="2"/>
        <v>0</v>
      </c>
      <c r="M43" s="15">
        <v>0</v>
      </c>
      <c r="N43" s="15">
        <v>0</v>
      </c>
      <c r="O43" s="15">
        <v>0</v>
      </c>
      <c r="P43" s="15">
        <v>2</v>
      </c>
      <c r="Q43" s="15">
        <f t="shared" si="3"/>
        <v>2</v>
      </c>
      <c r="R43" s="16" t="e">
        <f>H43+#REF!</f>
        <v>#REF!</v>
      </c>
      <c r="S43" s="18" t="e">
        <f>H43+#REF!</f>
        <v>#REF!</v>
      </c>
    </row>
    <row r="44" spans="1:20" ht="28.5" customHeight="1">
      <c r="A44" s="24">
        <v>23</v>
      </c>
      <c r="B44" s="13">
        <v>28</v>
      </c>
      <c r="C44" s="14" t="s">
        <v>51</v>
      </c>
      <c r="D44" s="15">
        <v>0</v>
      </c>
      <c r="E44" s="15">
        <v>6</v>
      </c>
      <c r="F44" s="15">
        <v>0</v>
      </c>
      <c r="G44" s="15">
        <f t="shared" si="0"/>
        <v>6</v>
      </c>
      <c r="H44" s="15">
        <v>4</v>
      </c>
      <c r="I44" s="15">
        <f t="shared" si="1"/>
        <v>2</v>
      </c>
      <c r="J44" s="15">
        <v>0</v>
      </c>
      <c r="K44" s="15">
        <v>0</v>
      </c>
      <c r="L44" s="15">
        <f t="shared" si="2"/>
        <v>0</v>
      </c>
      <c r="M44" s="15">
        <v>0</v>
      </c>
      <c r="N44" s="15">
        <v>0</v>
      </c>
      <c r="O44" s="15">
        <v>0</v>
      </c>
      <c r="P44" s="15">
        <v>2</v>
      </c>
      <c r="Q44" s="15">
        <f t="shared" si="3"/>
        <v>2</v>
      </c>
      <c r="R44" s="16" t="e">
        <f>H44+#REF!</f>
        <v>#REF!</v>
      </c>
      <c r="S44" s="18" t="e">
        <f>H44+#REF!</f>
        <v>#REF!</v>
      </c>
    </row>
    <row r="45" spans="1:20" s="22" customFormat="1" ht="28.5" customHeight="1">
      <c r="A45" s="19"/>
      <c r="B45" s="60" t="s">
        <v>48</v>
      </c>
      <c r="C45" s="61"/>
      <c r="D45" s="20">
        <v>1</v>
      </c>
      <c r="E45" s="20">
        <v>8</v>
      </c>
      <c r="F45" s="20">
        <v>0</v>
      </c>
      <c r="G45" s="20">
        <f t="shared" si="0"/>
        <v>9</v>
      </c>
      <c r="H45" s="20">
        <v>5</v>
      </c>
      <c r="I45" s="20">
        <f t="shared" si="1"/>
        <v>4</v>
      </c>
      <c r="J45" s="20">
        <v>0</v>
      </c>
      <c r="K45" s="20">
        <v>0</v>
      </c>
      <c r="L45" s="20">
        <f t="shared" si="2"/>
        <v>0</v>
      </c>
      <c r="M45" s="20">
        <v>0</v>
      </c>
      <c r="N45" s="20">
        <v>0</v>
      </c>
      <c r="O45" s="20">
        <v>0</v>
      </c>
      <c r="P45" s="20">
        <v>4</v>
      </c>
      <c r="Q45" s="20">
        <f t="shared" si="3"/>
        <v>4</v>
      </c>
      <c r="R45" s="21" t="e">
        <f>SUM(R41:R44)</f>
        <v>#REF!</v>
      </c>
      <c r="S45" s="21" t="e">
        <f>SUM(S41:S44)</f>
        <v>#REF!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15">
        <v>0</v>
      </c>
      <c r="E46" s="15">
        <v>1</v>
      </c>
      <c r="F46" s="15">
        <v>0</v>
      </c>
      <c r="G46" s="15">
        <f t="shared" si="0"/>
        <v>1</v>
      </c>
      <c r="H46" s="15">
        <v>0</v>
      </c>
      <c r="I46" s="15">
        <f t="shared" si="1"/>
        <v>1</v>
      </c>
      <c r="J46" s="15">
        <v>0</v>
      </c>
      <c r="K46" s="15">
        <v>0</v>
      </c>
      <c r="L46" s="15">
        <f t="shared" si="2"/>
        <v>0</v>
      </c>
      <c r="M46" s="15">
        <v>0</v>
      </c>
      <c r="N46" s="15">
        <v>0</v>
      </c>
      <c r="O46" s="15">
        <v>0</v>
      </c>
      <c r="P46" s="15">
        <v>1</v>
      </c>
      <c r="Q46" s="15">
        <f t="shared" si="3"/>
        <v>1</v>
      </c>
      <c r="R46" s="16" t="e">
        <f>H46+#REF!</f>
        <v>#REF!</v>
      </c>
      <c r="S46" s="18" t="e">
        <f>H46+#REF!</f>
        <v>#REF!</v>
      </c>
    </row>
    <row r="47" spans="1:20" ht="28.5" customHeight="1">
      <c r="A47" s="23"/>
      <c r="B47" s="13">
        <v>30</v>
      </c>
      <c r="C47" s="14" t="s">
        <v>53</v>
      </c>
      <c r="D47" s="15">
        <v>1</v>
      </c>
      <c r="E47" s="15">
        <v>5</v>
      </c>
      <c r="F47" s="15">
        <v>0</v>
      </c>
      <c r="G47" s="15">
        <f t="shared" si="0"/>
        <v>6</v>
      </c>
      <c r="H47" s="15">
        <v>1</v>
      </c>
      <c r="I47" s="15">
        <f t="shared" si="1"/>
        <v>5</v>
      </c>
      <c r="J47" s="15">
        <v>0</v>
      </c>
      <c r="K47" s="15">
        <v>0</v>
      </c>
      <c r="L47" s="15">
        <f t="shared" si="2"/>
        <v>0</v>
      </c>
      <c r="M47" s="15">
        <v>0</v>
      </c>
      <c r="N47" s="15">
        <v>0</v>
      </c>
      <c r="O47" s="15">
        <v>0</v>
      </c>
      <c r="P47" s="15">
        <v>5</v>
      </c>
      <c r="Q47" s="15">
        <f t="shared" si="3"/>
        <v>5</v>
      </c>
      <c r="R47" s="16" t="e">
        <f>H47+#REF!</f>
        <v>#REF!</v>
      </c>
      <c r="S47" s="18" t="e">
        <f>H47+#REF!</f>
        <v>#REF!</v>
      </c>
    </row>
    <row r="48" spans="1:20" ht="28.5" customHeight="1">
      <c r="A48" s="12">
        <v>25</v>
      </c>
      <c r="B48" s="13">
        <v>31</v>
      </c>
      <c r="C48" s="14" t="s">
        <v>54</v>
      </c>
      <c r="D48" s="15">
        <v>1</v>
      </c>
      <c r="E48" s="15">
        <v>0</v>
      </c>
      <c r="F48" s="15">
        <v>0</v>
      </c>
      <c r="G48" s="15">
        <f t="shared" si="0"/>
        <v>1</v>
      </c>
      <c r="H48" s="15">
        <v>1</v>
      </c>
      <c r="I48" s="15">
        <f t="shared" si="1"/>
        <v>0</v>
      </c>
      <c r="J48" s="15">
        <v>0</v>
      </c>
      <c r="K48" s="15">
        <v>0</v>
      </c>
      <c r="L48" s="15">
        <f t="shared" si="2"/>
        <v>0</v>
      </c>
      <c r="M48" s="15">
        <v>0</v>
      </c>
      <c r="N48" s="15">
        <v>0</v>
      </c>
      <c r="O48" s="15">
        <v>0</v>
      </c>
      <c r="P48" s="15">
        <v>0</v>
      </c>
      <c r="Q48" s="15">
        <f t="shared" si="3"/>
        <v>0</v>
      </c>
      <c r="R48" s="16" t="e">
        <f>H48+#REF!</f>
        <v>#REF!</v>
      </c>
      <c r="S48" s="18" t="e">
        <f>H48+#REF!</f>
        <v>#REF!</v>
      </c>
    </row>
    <row r="49" spans="1:20" ht="28.5" customHeight="1">
      <c r="A49" s="24">
        <v>26</v>
      </c>
      <c r="B49" s="13">
        <v>32</v>
      </c>
      <c r="C49" s="14" t="s">
        <v>55</v>
      </c>
      <c r="D49" s="15">
        <v>5</v>
      </c>
      <c r="E49" s="15">
        <v>3</v>
      </c>
      <c r="F49" s="15">
        <v>0</v>
      </c>
      <c r="G49" s="15">
        <f t="shared" si="0"/>
        <v>8</v>
      </c>
      <c r="H49" s="15">
        <v>5</v>
      </c>
      <c r="I49" s="15">
        <f t="shared" si="1"/>
        <v>3</v>
      </c>
      <c r="J49" s="15">
        <v>0</v>
      </c>
      <c r="K49" s="15">
        <v>0</v>
      </c>
      <c r="L49" s="15">
        <f t="shared" si="2"/>
        <v>0</v>
      </c>
      <c r="M49" s="15">
        <v>0</v>
      </c>
      <c r="N49" s="15">
        <v>0</v>
      </c>
      <c r="O49" s="15">
        <v>0</v>
      </c>
      <c r="P49" s="15">
        <v>3</v>
      </c>
      <c r="Q49" s="15">
        <f t="shared" si="3"/>
        <v>3</v>
      </c>
      <c r="R49" s="16" t="e">
        <f>H49+#REF!</f>
        <v>#REF!</v>
      </c>
      <c r="S49" s="18" t="e">
        <f>H49+#REF!</f>
        <v>#REF!</v>
      </c>
    </row>
    <row r="50" spans="1:20" s="22" customFormat="1" ht="28.5" customHeight="1">
      <c r="A50" s="19"/>
      <c r="B50" s="60" t="s">
        <v>52</v>
      </c>
      <c r="C50" s="61"/>
      <c r="D50" s="20">
        <v>7</v>
      </c>
      <c r="E50" s="20">
        <v>9</v>
      </c>
      <c r="F50" s="20">
        <v>0</v>
      </c>
      <c r="G50" s="20">
        <f t="shared" si="0"/>
        <v>16</v>
      </c>
      <c r="H50" s="20">
        <v>7</v>
      </c>
      <c r="I50" s="20">
        <f t="shared" si="1"/>
        <v>9</v>
      </c>
      <c r="J50" s="20">
        <v>0</v>
      </c>
      <c r="K50" s="20">
        <v>0</v>
      </c>
      <c r="L50" s="20">
        <f t="shared" si="2"/>
        <v>0</v>
      </c>
      <c r="M50" s="20">
        <v>0</v>
      </c>
      <c r="N50" s="20">
        <v>0</v>
      </c>
      <c r="O50" s="20">
        <v>0</v>
      </c>
      <c r="P50" s="20">
        <v>9</v>
      </c>
      <c r="Q50" s="20">
        <f t="shared" si="3"/>
        <v>9</v>
      </c>
      <c r="R50" s="21" t="e">
        <f>SUM(R46:R49)</f>
        <v>#REF!</v>
      </c>
      <c r="S50" s="21" t="e">
        <f>SUM(S46:S49)</f>
        <v>#REF!</v>
      </c>
      <c r="T50" s="17"/>
    </row>
    <row r="51" spans="1:20" s="22" customFormat="1" ht="28.5" customHeight="1">
      <c r="A51" s="19"/>
      <c r="B51" s="60" t="s">
        <v>61</v>
      </c>
      <c r="C51" s="61"/>
      <c r="D51" s="20">
        <v>8</v>
      </c>
      <c r="E51" s="20">
        <v>17</v>
      </c>
      <c r="F51" s="20">
        <v>0</v>
      </c>
      <c r="G51" s="20">
        <f t="shared" si="0"/>
        <v>25</v>
      </c>
      <c r="H51" s="20">
        <v>12</v>
      </c>
      <c r="I51" s="20">
        <f t="shared" si="1"/>
        <v>13</v>
      </c>
      <c r="J51" s="20">
        <v>0</v>
      </c>
      <c r="K51" s="20">
        <v>0</v>
      </c>
      <c r="L51" s="20">
        <f t="shared" si="2"/>
        <v>0</v>
      </c>
      <c r="M51" s="20">
        <v>0</v>
      </c>
      <c r="N51" s="20">
        <v>0</v>
      </c>
      <c r="O51" s="20">
        <v>0</v>
      </c>
      <c r="P51" s="20">
        <v>13</v>
      </c>
      <c r="Q51" s="20">
        <f t="shared" si="3"/>
        <v>13</v>
      </c>
      <c r="R51" s="21" t="e">
        <f>R45+R50</f>
        <v>#REF!</v>
      </c>
      <c r="S51" s="21" t="e">
        <f>S45+S50</f>
        <v>#REF!</v>
      </c>
      <c r="T51" s="17"/>
    </row>
    <row r="52" spans="1:20" s="30" customFormat="1" ht="28.5" customHeight="1">
      <c r="A52" s="28"/>
      <c r="B52" s="60" t="s">
        <v>56</v>
      </c>
      <c r="C52" s="61"/>
      <c r="D52" s="29">
        <v>47</v>
      </c>
      <c r="E52" s="29">
        <f t="shared" ref="E52:S52" si="5">E15+E26+E40+E51</f>
        <v>167</v>
      </c>
      <c r="F52" s="29">
        <f t="shared" si="5"/>
        <v>9</v>
      </c>
      <c r="G52" s="29">
        <f t="shared" si="0"/>
        <v>205</v>
      </c>
      <c r="H52" s="29">
        <f t="shared" si="5"/>
        <v>58</v>
      </c>
      <c r="I52" s="29">
        <f t="shared" si="1"/>
        <v>147</v>
      </c>
      <c r="J52" s="29">
        <v>74</v>
      </c>
      <c r="K52" s="29">
        <v>41</v>
      </c>
      <c r="L52" s="29">
        <f t="shared" si="2"/>
        <v>115</v>
      </c>
      <c r="M52" s="29">
        <v>0</v>
      </c>
      <c r="N52" s="29">
        <v>0</v>
      </c>
      <c r="O52" s="29">
        <v>2</v>
      </c>
      <c r="P52" s="29">
        <v>30</v>
      </c>
      <c r="Q52" s="29">
        <f t="shared" si="3"/>
        <v>32</v>
      </c>
      <c r="R52" s="29" t="e">
        <f t="shared" si="5"/>
        <v>#REF!</v>
      </c>
      <c r="S52" s="29" t="e">
        <f t="shared" si="5"/>
        <v>#REF!</v>
      </c>
      <c r="T52" s="17"/>
    </row>
    <row r="53" spans="1:20" ht="20.100000000000001" customHeight="1">
      <c r="E53" s="17"/>
      <c r="F53" s="17"/>
      <c r="H53" s="17"/>
      <c r="I53" s="17"/>
    </row>
    <row r="54" spans="1:20" ht="20.100000000000001" customHeight="1">
      <c r="E54" s="17"/>
      <c r="F54" s="17"/>
      <c r="H54" s="17"/>
      <c r="I54" s="17"/>
    </row>
    <row r="55" spans="1:20" ht="20.100000000000001" customHeight="1">
      <c r="E55" s="17"/>
      <c r="F55" s="17"/>
      <c r="H55" s="17"/>
      <c r="I55" s="17"/>
    </row>
    <row r="56" spans="1:20" ht="20.100000000000001" customHeight="1">
      <c r="E56" s="17"/>
      <c r="F56" s="17"/>
      <c r="H56" s="17"/>
      <c r="I56" s="17"/>
    </row>
    <row r="57" spans="1:20" ht="20.100000000000001" customHeight="1">
      <c r="E57" s="17"/>
      <c r="F57" s="17"/>
      <c r="H57" s="17"/>
      <c r="I57" s="17"/>
    </row>
    <row r="58" spans="1:20" ht="20.100000000000001" customHeight="1">
      <c r="E58" s="17"/>
      <c r="F58" s="17"/>
      <c r="H58" s="17"/>
      <c r="I58" s="17"/>
    </row>
    <row r="59" spans="1:20" ht="20.100000000000001" customHeight="1">
      <c r="E59" s="17"/>
      <c r="F59" s="17"/>
      <c r="H59" s="17"/>
      <c r="I59" s="17"/>
    </row>
    <row r="60" spans="1:20" ht="20.100000000000001" customHeight="1">
      <c r="E60" s="17"/>
      <c r="F60" s="17"/>
      <c r="H60" s="17"/>
      <c r="I60" s="17"/>
    </row>
    <row r="61" spans="1:20" ht="20.100000000000001" customHeight="1">
      <c r="E61" s="17"/>
      <c r="F61" s="17"/>
      <c r="H61" s="17"/>
      <c r="I61" s="17"/>
    </row>
    <row r="62" spans="1:20" ht="20.100000000000001" customHeight="1">
      <c r="E62" s="17"/>
      <c r="F62" s="17"/>
      <c r="H62" s="17"/>
      <c r="I62" s="17"/>
    </row>
    <row r="63" spans="1:20" ht="20.100000000000001" customHeight="1">
      <c r="E63" s="17"/>
      <c r="F63" s="17"/>
      <c r="H63" s="17"/>
      <c r="I63" s="17"/>
    </row>
    <row r="64" spans="1:20" ht="20.100000000000001" customHeight="1">
      <c r="E64" s="17"/>
      <c r="F64" s="17"/>
      <c r="H64" s="17"/>
      <c r="I64" s="17"/>
    </row>
    <row r="65" spans="5:9" ht="20.100000000000001" customHeight="1">
      <c r="E65" s="17"/>
      <c r="F65" s="17"/>
      <c r="H65" s="17"/>
      <c r="I65" s="17"/>
    </row>
    <row r="66" spans="5:9" ht="20.100000000000001" customHeight="1">
      <c r="E66" s="17"/>
      <c r="F66" s="17"/>
      <c r="H66" s="17"/>
      <c r="I66" s="17"/>
    </row>
    <row r="67" spans="5:9" ht="20.100000000000001" customHeight="1">
      <c r="E67" s="17"/>
      <c r="F67" s="17"/>
      <c r="H67" s="17"/>
      <c r="I67" s="17"/>
    </row>
    <row r="68" spans="5:9" ht="20.100000000000001" customHeight="1">
      <c r="E68" s="17"/>
      <c r="F68" s="17"/>
      <c r="H68" s="17"/>
      <c r="I68" s="17"/>
    </row>
    <row r="69" spans="5:9" ht="20.100000000000001" customHeight="1">
      <c r="E69" s="17"/>
      <c r="F69" s="17"/>
      <c r="H69" s="17"/>
      <c r="I69" s="17"/>
    </row>
    <row r="70" spans="5:9" ht="20.100000000000001" customHeight="1">
      <c r="E70" s="17"/>
      <c r="F70" s="17"/>
      <c r="H70" s="17"/>
      <c r="I70" s="17"/>
    </row>
    <row r="71" spans="5:9" ht="20.100000000000001" customHeight="1">
      <c r="E71" s="17"/>
      <c r="F71" s="17"/>
      <c r="H71" s="17"/>
      <c r="I71" s="17"/>
    </row>
    <row r="72" spans="5:9" ht="20.100000000000001" customHeight="1">
      <c r="E72" s="17"/>
      <c r="F72" s="17"/>
      <c r="H72" s="17"/>
      <c r="I72" s="17"/>
    </row>
    <row r="73" spans="5:9" ht="20.100000000000001" customHeight="1">
      <c r="E73" s="17"/>
      <c r="F73" s="17"/>
      <c r="H73" s="17"/>
      <c r="I73" s="17"/>
    </row>
    <row r="74" spans="5:9" ht="20.100000000000001" customHeight="1">
      <c r="E74" s="17"/>
      <c r="F74" s="17"/>
      <c r="H74" s="17"/>
      <c r="I74" s="17"/>
    </row>
    <row r="75" spans="5:9" ht="20.100000000000001" customHeight="1">
      <c r="E75" s="17"/>
      <c r="F75" s="17"/>
      <c r="H75" s="17"/>
      <c r="I75" s="17"/>
    </row>
    <row r="76" spans="5:9" ht="20.100000000000001" customHeight="1">
      <c r="E76" s="17"/>
      <c r="F76" s="17"/>
      <c r="H76" s="17"/>
      <c r="I76" s="17"/>
    </row>
    <row r="77" spans="5:9" ht="20.100000000000001" customHeight="1">
      <c r="E77" s="17"/>
      <c r="F77" s="17"/>
      <c r="H77" s="17"/>
      <c r="I77" s="17"/>
    </row>
    <row r="78" spans="5:9" ht="20.100000000000001" customHeight="1">
      <c r="E78" s="17"/>
      <c r="F78" s="17"/>
      <c r="H78" s="17"/>
      <c r="I78" s="17"/>
    </row>
    <row r="79" spans="5:9" ht="20.100000000000001" customHeight="1">
      <c r="E79" s="17"/>
      <c r="F79" s="17"/>
      <c r="H79" s="17"/>
      <c r="I79" s="17"/>
    </row>
    <row r="80" spans="5:9" ht="20.100000000000001" customHeight="1">
      <c r="E80" s="17"/>
      <c r="F80" s="17"/>
      <c r="H80" s="17"/>
      <c r="I80" s="17"/>
    </row>
    <row r="81" spans="5:9" ht="20.100000000000001" customHeight="1">
      <c r="E81" s="17"/>
      <c r="F81" s="17"/>
      <c r="H81" s="17"/>
      <c r="I81" s="17"/>
    </row>
    <row r="82" spans="5:9" ht="20.100000000000001" customHeight="1">
      <c r="E82" s="17"/>
      <c r="F82" s="17"/>
      <c r="H82" s="17"/>
      <c r="I82" s="17"/>
    </row>
    <row r="83" spans="5:9" ht="20.100000000000001" customHeight="1">
      <c r="E83" s="17"/>
      <c r="F83" s="17"/>
      <c r="H83" s="17"/>
      <c r="I83" s="17"/>
    </row>
    <row r="84" spans="5:9" ht="20.100000000000001" customHeight="1">
      <c r="E84" s="17"/>
      <c r="F84" s="17"/>
      <c r="H84" s="17"/>
      <c r="I84" s="17"/>
    </row>
    <row r="85" spans="5:9" ht="20.100000000000001" customHeight="1">
      <c r="E85" s="17"/>
      <c r="F85" s="17"/>
      <c r="H85" s="17"/>
      <c r="I85" s="17"/>
    </row>
    <row r="86" spans="5:9" ht="20.100000000000001" customHeight="1">
      <c r="E86" s="17"/>
      <c r="F86" s="17"/>
      <c r="H86" s="17"/>
      <c r="I86" s="17"/>
    </row>
    <row r="87" spans="5:9" ht="20.100000000000001" customHeight="1">
      <c r="E87" s="17"/>
      <c r="F87" s="17"/>
      <c r="H87" s="17"/>
      <c r="I87" s="17"/>
    </row>
    <row r="88" spans="5:9" ht="20.100000000000001" customHeight="1">
      <c r="E88" s="17"/>
      <c r="F88" s="17"/>
      <c r="H88" s="17"/>
      <c r="I88" s="17"/>
    </row>
    <row r="89" spans="5:9" ht="20.100000000000001" customHeight="1">
      <c r="E89" s="17"/>
      <c r="F89" s="17"/>
      <c r="H89" s="17"/>
      <c r="I89" s="17"/>
    </row>
    <row r="90" spans="5:9" ht="20.100000000000001" customHeight="1">
      <c r="E90" s="17"/>
      <c r="F90" s="17"/>
      <c r="H90" s="17"/>
      <c r="I90" s="17"/>
    </row>
    <row r="91" spans="5:9" ht="20.100000000000001" customHeight="1">
      <c r="E91" s="17"/>
      <c r="F91" s="17"/>
      <c r="H91" s="17"/>
      <c r="I91" s="17"/>
    </row>
    <row r="92" spans="5:9" ht="20.100000000000001" customHeight="1">
      <c r="E92" s="17"/>
      <c r="F92" s="17"/>
      <c r="H92" s="17"/>
      <c r="I92" s="17"/>
    </row>
    <row r="93" spans="5:9" ht="20.100000000000001" customHeight="1">
      <c r="E93" s="17"/>
      <c r="F93" s="17"/>
      <c r="H93" s="17"/>
      <c r="I93" s="17"/>
    </row>
    <row r="94" spans="5:9" ht="20.100000000000001" customHeight="1">
      <c r="E94" s="17"/>
      <c r="F94" s="17"/>
      <c r="H94" s="17"/>
      <c r="I94" s="17"/>
    </row>
    <row r="95" spans="5:9" ht="20.100000000000001" customHeight="1">
      <c r="E95" s="17"/>
      <c r="F95" s="17"/>
      <c r="H95" s="17"/>
      <c r="I95" s="17"/>
    </row>
    <row r="96" spans="5:9" ht="20.100000000000001" customHeight="1">
      <c r="E96" s="17"/>
      <c r="F96" s="17"/>
      <c r="H96" s="17"/>
      <c r="I96" s="17"/>
    </row>
    <row r="97" spans="5:9" ht="20.100000000000001" customHeight="1">
      <c r="E97" s="17"/>
      <c r="F97" s="17"/>
      <c r="H97" s="17"/>
      <c r="I97" s="17"/>
    </row>
    <row r="98" spans="5:9" ht="20.100000000000001" customHeight="1">
      <c r="E98" s="17"/>
      <c r="F98" s="17"/>
      <c r="H98" s="17"/>
      <c r="I98" s="17"/>
    </row>
    <row r="99" spans="5:9" ht="20.100000000000001" customHeight="1">
      <c r="E99" s="17"/>
      <c r="F99" s="17"/>
      <c r="H99" s="17"/>
      <c r="I99" s="17"/>
    </row>
    <row r="100" spans="5:9" ht="20.100000000000001" customHeight="1">
      <c r="E100" s="17"/>
      <c r="F100" s="17"/>
      <c r="H100" s="17"/>
      <c r="I100" s="17"/>
    </row>
    <row r="101" spans="5:9" ht="20.100000000000001" customHeight="1">
      <c r="E101" s="17"/>
      <c r="F101" s="17"/>
      <c r="H101" s="17"/>
      <c r="I101" s="17"/>
    </row>
    <row r="102" spans="5:9" ht="20.100000000000001" customHeight="1">
      <c r="E102" s="17"/>
      <c r="F102" s="17"/>
      <c r="H102" s="17"/>
      <c r="I102" s="17"/>
    </row>
    <row r="103" spans="5:9" ht="20.100000000000001" customHeight="1">
      <c r="E103" s="17"/>
      <c r="F103" s="17"/>
      <c r="H103" s="17"/>
      <c r="I103" s="17"/>
    </row>
    <row r="104" spans="5:9" ht="20.100000000000001" customHeight="1">
      <c r="E104" s="17"/>
      <c r="F104" s="17"/>
      <c r="H104" s="17"/>
      <c r="I104" s="17"/>
    </row>
    <row r="105" spans="5:9" ht="20.100000000000001" customHeight="1">
      <c r="E105" s="17"/>
      <c r="F105" s="17"/>
      <c r="H105" s="17"/>
      <c r="I105" s="17"/>
    </row>
    <row r="106" spans="5:9" ht="20.100000000000001" customHeight="1">
      <c r="E106" s="17"/>
      <c r="F106" s="17"/>
      <c r="H106" s="17"/>
      <c r="I106" s="17"/>
    </row>
    <row r="107" spans="5:9" ht="20.100000000000001" customHeight="1">
      <c r="E107" s="17"/>
      <c r="F107" s="17"/>
      <c r="H107" s="17"/>
      <c r="I107" s="17"/>
    </row>
    <row r="108" spans="5:9" ht="20.100000000000001" customHeight="1">
      <c r="E108" s="17"/>
      <c r="F108" s="17"/>
      <c r="H108" s="17"/>
      <c r="I108" s="17"/>
    </row>
    <row r="109" spans="5:9" ht="20.100000000000001" customHeight="1">
      <c r="E109" s="17"/>
      <c r="F109" s="17"/>
      <c r="H109" s="17"/>
      <c r="I109" s="17"/>
    </row>
    <row r="110" spans="5:9" ht="20.100000000000001" customHeight="1">
      <c r="E110" s="17"/>
      <c r="F110" s="17"/>
      <c r="H110" s="17"/>
      <c r="I110" s="17"/>
    </row>
    <row r="111" spans="5:9" ht="20.100000000000001" customHeight="1">
      <c r="E111" s="17"/>
      <c r="F111" s="17"/>
      <c r="H111" s="17"/>
      <c r="I111" s="17"/>
    </row>
    <row r="112" spans="5:9" ht="20.100000000000001" customHeight="1">
      <c r="E112" s="17"/>
      <c r="F112" s="17"/>
      <c r="H112" s="17"/>
      <c r="I112" s="17"/>
    </row>
    <row r="113" spans="5:9" ht="20.100000000000001" customHeight="1">
      <c r="E113" s="17"/>
      <c r="F113" s="17"/>
      <c r="H113" s="17"/>
      <c r="I113" s="17"/>
    </row>
    <row r="114" spans="5:9" ht="20.100000000000001" customHeight="1">
      <c r="E114" s="17"/>
      <c r="F114" s="17"/>
      <c r="H114" s="17"/>
      <c r="I114" s="17"/>
    </row>
    <row r="115" spans="5:9" ht="20.100000000000001" customHeight="1">
      <c r="E115" s="17"/>
      <c r="F115" s="17"/>
      <c r="H115" s="17"/>
      <c r="I115" s="17"/>
    </row>
    <row r="116" spans="5:9" ht="20.100000000000001" customHeight="1">
      <c r="E116" s="17"/>
      <c r="F116" s="17"/>
      <c r="H116" s="17"/>
      <c r="I116" s="17"/>
    </row>
    <row r="117" spans="5:9" ht="20.100000000000001" customHeight="1">
      <c r="E117" s="17"/>
      <c r="F117" s="17"/>
      <c r="H117" s="17"/>
      <c r="I117" s="17"/>
    </row>
    <row r="118" spans="5:9" ht="20.100000000000001" customHeight="1">
      <c r="E118" s="17"/>
      <c r="F118" s="17"/>
      <c r="H118" s="17"/>
      <c r="I118" s="17"/>
    </row>
    <row r="119" spans="5:9" ht="20.100000000000001" customHeight="1">
      <c r="E119" s="17"/>
      <c r="F119" s="17"/>
      <c r="H119" s="17"/>
      <c r="I119" s="17"/>
    </row>
    <row r="120" spans="5:9" ht="20.100000000000001" customHeight="1">
      <c r="E120" s="17"/>
      <c r="F120" s="17"/>
      <c r="H120" s="17"/>
      <c r="I120" s="17"/>
    </row>
    <row r="121" spans="5:9" ht="20.100000000000001" customHeight="1">
      <c r="E121" s="17"/>
      <c r="F121" s="17"/>
      <c r="H121" s="17"/>
      <c r="I121" s="17"/>
    </row>
    <row r="122" spans="5:9" ht="20.100000000000001" customHeight="1">
      <c r="E122" s="17"/>
      <c r="F122" s="17"/>
      <c r="H122" s="17"/>
      <c r="I122" s="17"/>
    </row>
    <row r="123" spans="5:9" ht="20.100000000000001" customHeight="1">
      <c r="E123" s="17"/>
      <c r="F123" s="17"/>
      <c r="H123" s="17"/>
      <c r="I123" s="17"/>
    </row>
    <row r="124" spans="5:9" ht="20.100000000000001" customHeight="1">
      <c r="E124" s="17"/>
      <c r="F124" s="17"/>
      <c r="H124" s="17"/>
      <c r="I124" s="17"/>
    </row>
    <row r="125" spans="5:9" ht="20.100000000000001" customHeight="1">
      <c r="E125" s="17"/>
      <c r="F125" s="17"/>
      <c r="H125" s="17"/>
      <c r="I125" s="17"/>
    </row>
    <row r="126" spans="5:9" ht="20.100000000000001" customHeight="1">
      <c r="E126" s="17"/>
      <c r="F126" s="17"/>
      <c r="H126" s="17"/>
      <c r="I126" s="17"/>
    </row>
    <row r="127" spans="5:9" ht="20.100000000000001" customHeight="1">
      <c r="E127" s="17"/>
      <c r="F127" s="17"/>
      <c r="H127" s="17"/>
      <c r="I127" s="17"/>
    </row>
    <row r="128" spans="5:9" ht="20.100000000000001" customHeight="1">
      <c r="E128" s="17"/>
      <c r="F128" s="17"/>
      <c r="H128" s="17"/>
      <c r="I128" s="17"/>
    </row>
    <row r="129" spans="5:9" ht="20.100000000000001" customHeight="1">
      <c r="E129" s="17"/>
      <c r="F129" s="17"/>
      <c r="H129" s="17"/>
      <c r="I129" s="17"/>
    </row>
    <row r="130" spans="5:9" ht="20.100000000000001" customHeight="1">
      <c r="E130" s="17"/>
      <c r="F130" s="17"/>
      <c r="H130" s="17"/>
      <c r="I130" s="17"/>
    </row>
    <row r="131" spans="5:9" ht="20.100000000000001" customHeight="1">
      <c r="E131" s="17"/>
      <c r="F131" s="17"/>
      <c r="H131" s="17"/>
      <c r="I131" s="17"/>
    </row>
    <row r="132" spans="5:9" ht="20.100000000000001" customHeight="1">
      <c r="E132" s="17"/>
      <c r="F132" s="17"/>
      <c r="H132" s="17"/>
      <c r="I132" s="17"/>
    </row>
    <row r="133" spans="5:9" ht="20.100000000000001" customHeight="1">
      <c r="E133" s="17"/>
      <c r="F133" s="17"/>
      <c r="H133" s="17"/>
      <c r="I133" s="17"/>
    </row>
    <row r="134" spans="5:9" ht="20.100000000000001" customHeight="1">
      <c r="E134" s="17"/>
      <c r="F134" s="17"/>
      <c r="H134" s="17"/>
      <c r="I134" s="17"/>
    </row>
    <row r="135" spans="5:9" ht="20.100000000000001" customHeight="1">
      <c r="E135" s="17"/>
      <c r="F135" s="17"/>
      <c r="H135" s="17"/>
      <c r="I135" s="17"/>
    </row>
    <row r="136" spans="5:9" ht="20.100000000000001" customHeight="1">
      <c r="E136" s="17"/>
      <c r="F136" s="17"/>
      <c r="H136" s="17"/>
      <c r="I136" s="17"/>
    </row>
    <row r="137" spans="5:9" ht="20.100000000000001" customHeight="1">
      <c r="E137" s="17"/>
      <c r="F137" s="17"/>
      <c r="H137" s="17"/>
      <c r="I137" s="17"/>
    </row>
    <row r="138" spans="5:9" ht="20.100000000000001" customHeight="1">
      <c r="E138" s="17"/>
      <c r="F138" s="17"/>
      <c r="H138" s="17"/>
      <c r="I138" s="17"/>
    </row>
    <row r="139" spans="5:9" ht="20.100000000000001" customHeight="1">
      <c r="E139" s="17"/>
      <c r="F139" s="17"/>
      <c r="H139" s="17"/>
      <c r="I139" s="17"/>
    </row>
    <row r="140" spans="5:9" ht="20.100000000000001" customHeight="1">
      <c r="E140" s="17"/>
      <c r="F140" s="17"/>
      <c r="H140" s="17"/>
      <c r="I140" s="17"/>
    </row>
    <row r="141" spans="5:9" ht="20.100000000000001" customHeight="1">
      <c r="E141" s="17"/>
      <c r="F141" s="17"/>
      <c r="H141" s="17"/>
      <c r="I141" s="17"/>
    </row>
    <row r="142" spans="5:9" ht="20.100000000000001" customHeight="1">
      <c r="E142" s="17"/>
      <c r="F142" s="17"/>
      <c r="H142" s="17"/>
      <c r="I142" s="17"/>
    </row>
    <row r="143" spans="5:9" ht="20.100000000000001" customHeight="1">
      <c r="E143" s="17"/>
      <c r="F143" s="17"/>
      <c r="H143" s="17"/>
      <c r="I143" s="17"/>
    </row>
    <row r="144" spans="5:9" ht="20.100000000000001" customHeight="1">
      <c r="E144" s="17"/>
      <c r="F144" s="17"/>
      <c r="H144" s="17"/>
      <c r="I144" s="17"/>
    </row>
  </sheetData>
  <mergeCells count="28"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view="pageBreakPreview" topLeftCell="B22" zoomScale="55" zoomScaleNormal="55" zoomScaleSheetLayoutView="55" zoomScalePageLayoutView="55" workbookViewId="0">
      <selection activeCell="L30" sqref="L30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26.7109375" style="31" customWidth="1"/>
    <col min="4" max="4" width="19.85546875" style="17" customWidth="1"/>
    <col min="5" max="5" width="20" style="32" customWidth="1"/>
    <col min="6" max="6" width="18.85546875" style="32" customWidth="1"/>
    <col min="7" max="7" width="16.7109375" style="17" customWidth="1"/>
    <col min="8" max="8" width="21.140625" style="32" customWidth="1"/>
    <col min="9" max="9" width="18.7109375" style="32" customWidth="1"/>
    <col min="10" max="10" width="23.5703125" style="17" customWidth="1"/>
    <col min="11" max="11" width="20.42578125" style="17" customWidth="1"/>
    <col min="12" max="12" width="21.28515625" style="17" customWidth="1"/>
    <col min="13" max="13" width="20.140625" style="17" customWidth="1"/>
    <col min="14" max="14" width="18" style="17" customWidth="1"/>
    <col min="15" max="15" width="21" style="17" customWidth="1"/>
    <col min="16" max="16" width="18" style="17" customWidth="1"/>
    <col min="17" max="17" width="22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"/>
    </row>
    <row r="2" spans="1:20" s="3" customFormat="1" ht="44.25" customHeight="1">
      <c r="A2" s="63" t="s">
        <v>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47" customFormat="1" ht="25.5" customHeight="1" thickTop="1" thickBot="1">
      <c r="A4" s="46"/>
      <c r="B4" s="64" t="s">
        <v>2</v>
      </c>
      <c r="C4" s="74" t="s">
        <v>60</v>
      </c>
      <c r="D4" s="74" t="s">
        <v>62</v>
      </c>
      <c r="E4" s="74" t="s">
        <v>57</v>
      </c>
      <c r="F4" s="74" t="s">
        <v>58</v>
      </c>
      <c r="G4" s="74" t="s">
        <v>3</v>
      </c>
      <c r="H4" s="74" t="s">
        <v>59</v>
      </c>
      <c r="I4" s="74" t="s">
        <v>4</v>
      </c>
      <c r="J4" s="75" t="s">
        <v>5</v>
      </c>
      <c r="K4" s="75"/>
      <c r="L4" s="75"/>
      <c r="M4" s="75" t="s">
        <v>6</v>
      </c>
      <c r="N4" s="75"/>
      <c r="O4" s="75"/>
      <c r="P4" s="75"/>
      <c r="Q4" s="75"/>
      <c r="R4" s="65"/>
    </row>
    <row r="5" spans="1:20" s="45" customFormat="1" ht="169.5" customHeight="1" thickTop="1">
      <c r="A5" s="43" t="s">
        <v>7</v>
      </c>
      <c r="B5" s="65"/>
      <c r="C5" s="74"/>
      <c r="D5" s="74"/>
      <c r="E5" s="74"/>
      <c r="F5" s="74"/>
      <c r="G5" s="74"/>
      <c r="H5" s="74"/>
      <c r="I5" s="74"/>
      <c r="J5" s="54" t="s">
        <v>8</v>
      </c>
      <c r="K5" s="54" t="s">
        <v>9</v>
      </c>
      <c r="L5" s="54" t="s">
        <v>10</v>
      </c>
      <c r="M5" s="54" t="s">
        <v>11</v>
      </c>
      <c r="N5" s="54" t="s">
        <v>12</v>
      </c>
      <c r="O5" s="54" t="s">
        <v>13</v>
      </c>
      <c r="P5" s="54" t="s">
        <v>14</v>
      </c>
      <c r="Q5" s="54" t="s">
        <v>15</v>
      </c>
      <c r="R5" s="66"/>
    </row>
    <row r="6" spans="1:20" s="40" customFormat="1" ht="20.25" customHeight="1">
      <c r="A6" s="37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 t="s">
        <v>63</v>
      </c>
      <c r="H6" s="38">
        <v>7</v>
      </c>
      <c r="I6" s="38" t="s">
        <v>77</v>
      </c>
      <c r="J6" s="38">
        <v>9</v>
      </c>
      <c r="K6" s="38">
        <v>10</v>
      </c>
      <c r="L6" s="38" t="s">
        <v>76</v>
      </c>
      <c r="M6" s="38">
        <v>12</v>
      </c>
      <c r="N6" s="38">
        <v>13</v>
      </c>
      <c r="O6" s="38">
        <v>14</v>
      </c>
      <c r="P6" s="38">
        <v>15</v>
      </c>
      <c r="Q6" s="38" t="s">
        <v>78</v>
      </c>
      <c r="R6" s="39">
        <v>18</v>
      </c>
      <c r="S6" s="39">
        <v>19</v>
      </c>
    </row>
    <row r="7" spans="1:20" ht="28.5" customHeight="1">
      <c r="A7" s="12"/>
      <c r="B7" s="13">
        <v>1</v>
      </c>
      <c r="C7" s="14" t="s">
        <v>72</v>
      </c>
      <c r="D7" s="51">
        <v>3</v>
      </c>
      <c r="E7" s="51">
        <v>21</v>
      </c>
      <c r="F7" s="51">
        <v>0</v>
      </c>
      <c r="G7" s="51">
        <f>D7+E7-F7</f>
        <v>24</v>
      </c>
      <c r="H7" s="51">
        <v>24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15">
        <v>0</v>
      </c>
      <c r="S7" s="15">
        <v>0</v>
      </c>
    </row>
    <row r="8" spans="1:20" ht="28.5" customHeight="1">
      <c r="A8" s="12"/>
      <c r="B8" s="13">
        <v>2</v>
      </c>
      <c r="C8" s="14" t="s">
        <v>19</v>
      </c>
      <c r="D8" s="51">
        <v>0</v>
      </c>
      <c r="E8" s="51">
        <v>14</v>
      </c>
      <c r="F8" s="51">
        <v>0</v>
      </c>
      <c r="G8" s="51">
        <f t="shared" ref="G8:G51" si="0">D8+E8-F8</f>
        <v>14</v>
      </c>
      <c r="H8" s="51">
        <v>14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16">
        <v>0</v>
      </c>
      <c r="S8" s="18">
        <v>0</v>
      </c>
    </row>
    <row r="9" spans="1:20" ht="28.5" customHeight="1">
      <c r="A9" s="12">
        <v>3</v>
      </c>
      <c r="B9" s="13">
        <v>3</v>
      </c>
      <c r="C9" s="14" t="s">
        <v>17</v>
      </c>
      <c r="D9" s="51">
        <v>0</v>
      </c>
      <c r="E9" s="51">
        <v>61</v>
      </c>
      <c r="F9" s="51">
        <v>6</v>
      </c>
      <c r="G9" s="51">
        <f t="shared" si="0"/>
        <v>55</v>
      </c>
      <c r="H9" s="51">
        <v>38</v>
      </c>
      <c r="I9" s="51">
        <v>17</v>
      </c>
      <c r="J9" s="51">
        <v>17</v>
      </c>
      <c r="K9" s="51">
        <v>0</v>
      </c>
      <c r="L9" s="51">
        <v>17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16">
        <v>0</v>
      </c>
      <c r="S9" s="18">
        <v>13</v>
      </c>
    </row>
    <row r="10" spans="1:20" s="22" customFormat="1" ht="24.75" customHeight="1">
      <c r="A10" s="19">
        <v>4</v>
      </c>
      <c r="B10" s="60" t="s">
        <v>16</v>
      </c>
      <c r="C10" s="61"/>
      <c r="D10" s="50">
        <v>3</v>
      </c>
      <c r="E10" s="50">
        <v>96</v>
      </c>
      <c r="F10" s="50">
        <v>6</v>
      </c>
      <c r="G10" s="50">
        <f t="shared" si="0"/>
        <v>93</v>
      </c>
      <c r="H10" s="50">
        <v>76</v>
      </c>
      <c r="I10" s="50">
        <v>17</v>
      </c>
      <c r="J10" s="50">
        <v>17</v>
      </c>
      <c r="K10" s="50">
        <v>0</v>
      </c>
      <c r="L10" s="50">
        <v>17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20">
        <v>0</v>
      </c>
      <c r="S10" s="20">
        <v>13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51">
        <v>4</v>
      </c>
      <c r="E11" s="51">
        <v>37</v>
      </c>
      <c r="F11" s="51">
        <v>0</v>
      </c>
      <c r="G11" s="51">
        <f t="shared" si="0"/>
        <v>41</v>
      </c>
      <c r="H11" s="51">
        <v>34</v>
      </c>
      <c r="I11" s="51">
        <v>7</v>
      </c>
      <c r="J11" s="51">
        <v>7</v>
      </c>
      <c r="K11" s="51">
        <v>0</v>
      </c>
      <c r="L11" s="51">
        <v>7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16">
        <v>0</v>
      </c>
      <c r="S11" s="18">
        <v>6</v>
      </c>
    </row>
    <row r="12" spans="1:20" ht="28.5" customHeight="1">
      <c r="A12" s="12">
        <v>9</v>
      </c>
      <c r="B12" s="13">
        <v>5</v>
      </c>
      <c r="C12" s="14" t="s">
        <v>23</v>
      </c>
      <c r="D12" s="51">
        <v>0</v>
      </c>
      <c r="E12" s="51">
        <v>36</v>
      </c>
      <c r="F12" s="51">
        <v>1</v>
      </c>
      <c r="G12" s="51">
        <f t="shared" si="0"/>
        <v>35</v>
      </c>
      <c r="H12" s="51">
        <v>27</v>
      </c>
      <c r="I12" s="51">
        <v>8</v>
      </c>
      <c r="J12" s="51">
        <v>7</v>
      </c>
      <c r="K12" s="51">
        <v>1</v>
      </c>
      <c r="L12" s="51">
        <v>8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16">
        <v>0</v>
      </c>
      <c r="S12" s="18">
        <v>13</v>
      </c>
    </row>
    <row r="13" spans="1:20" ht="28.5" customHeight="1">
      <c r="A13" s="12">
        <v>10</v>
      </c>
      <c r="B13" s="13">
        <v>6</v>
      </c>
      <c r="C13" s="14" t="s">
        <v>22</v>
      </c>
      <c r="D13" s="51">
        <v>0</v>
      </c>
      <c r="E13" s="51">
        <v>77</v>
      </c>
      <c r="F13" s="51">
        <v>2</v>
      </c>
      <c r="G13" s="51">
        <f t="shared" si="0"/>
        <v>75</v>
      </c>
      <c r="H13" s="51">
        <v>73</v>
      </c>
      <c r="I13" s="51">
        <v>2</v>
      </c>
      <c r="J13" s="51">
        <v>0</v>
      </c>
      <c r="K13" s="51">
        <v>2</v>
      </c>
      <c r="L13" s="51">
        <v>2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16">
        <v>0</v>
      </c>
      <c r="S13" s="18">
        <v>5</v>
      </c>
    </row>
    <row r="14" spans="1:20" s="22" customFormat="1" ht="28.5" customHeight="1">
      <c r="A14" s="19">
        <v>11</v>
      </c>
      <c r="B14" s="60" t="s">
        <v>20</v>
      </c>
      <c r="C14" s="61"/>
      <c r="D14" s="50">
        <v>4</v>
      </c>
      <c r="E14" s="50">
        <v>150</v>
      </c>
      <c r="F14" s="50">
        <v>3</v>
      </c>
      <c r="G14" s="50">
        <f t="shared" si="0"/>
        <v>151</v>
      </c>
      <c r="H14" s="50">
        <v>134</v>
      </c>
      <c r="I14" s="50">
        <v>17</v>
      </c>
      <c r="J14" s="50">
        <v>14</v>
      </c>
      <c r="K14" s="50">
        <v>3</v>
      </c>
      <c r="L14" s="50">
        <v>17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21">
        <v>0</v>
      </c>
      <c r="S14" s="21">
        <v>24</v>
      </c>
      <c r="T14" s="17"/>
    </row>
    <row r="15" spans="1:20" s="22" customFormat="1" ht="28.5" customHeight="1">
      <c r="A15" s="19"/>
      <c r="B15" s="60" t="s">
        <v>24</v>
      </c>
      <c r="C15" s="61"/>
      <c r="D15" s="50">
        <v>7</v>
      </c>
      <c r="E15" s="50">
        <v>246</v>
      </c>
      <c r="F15" s="50">
        <v>9</v>
      </c>
      <c r="G15" s="50">
        <f t="shared" si="0"/>
        <v>244</v>
      </c>
      <c r="H15" s="50">
        <v>210</v>
      </c>
      <c r="I15" s="51">
        <v>34</v>
      </c>
      <c r="J15" s="50">
        <v>31</v>
      </c>
      <c r="K15" s="50">
        <v>3</v>
      </c>
      <c r="L15" s="50">
        <v>34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20">
        <v>0</v>
      </c>
      <c r="S15" s="20">
        <v>37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51">
        <v>1</v>
      </c>
      <c r="E16" s="51">
        <v>10</v>
      </c>
      <c r="F16" s="51">
        <v>3</v>
      </c>
      <c r="G16" s="51">
        <f t="shared" si="0"/>
        <v>8</v>
      </c>
      <c r="H16" s="51">
        <v>5</v>
      </c>
      <c r="I16" s="51">
        <v>3</v>
      </c>
      <c r="J16" s="51">
        <v>0</v>
      </c>
      <c r="K16" s="51">
        <v>3</v>
      </c>
      <c r="L16" s="51">
        <v>3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16">
        <v>0</v>
      </c>
      <c r="S16" s="18">
        <v>6</v>
      </c>
    </row>
    <row r="17" spans="1:20" ht="28.5" customHeight="1">
      <c r="A17" s="12"/>
      <c r="B17" s="13">
        <v>8</v>
      </c>
      <c r="C17" s="14" t="s">
        <v>27</v>
      </c>
      <c r="D17" s="51">
        <v>0</v>
      </c>
      <c r="E17" s="51">
        <v>77</v>
      </c>
      <c r="F17" s="51">
        <v>0</v>
      </c>
      <c r="G17" s="51">
        <f t="shared" si="0"/>
        <v>77</v>
      </c>
      <c r="H17" s="51">
        <v>77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16">
        <v>0</v>
      </c>
      <c r="S17" s="18">
        <v>0</v>
      </c>
    </row>
    <row r="18" spans="1:20" ht="28.5" customHeight="1">
      <c r="A18" s="12"/>
      <c r="B18" s="13">
        <v>9</v>
      </c>
      <c r="C18" s="14" t="s">
        <v>28</v>
      </c>
      <c r="D18" s="51">
        <v>0</v>
      </c>
      <c r="E18" s="51">
        <v>35</v>
      </c>
      <c r="F18" s="51">
        <v>3</v>
      </c>
      <c r="G18" s="51">
        <f t="shared" si="0"/>
        <v>32</v>
      </c>
      <c r="H18" s="51">
        <v>21</v>
      </c>
      <c r="I18" s="51">
        <v>11</v>
      </c>
      <c r="J18" s="51">
        <v>0</v>
      </c>
      <c r="K18" s="51">
        <v>11</v>
      </c>
      <c r="L18" s="51">
        <v>11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16">
        <v>0</v>
      </c>
      <c r="S18" s="18">
        <v>0</v>
      </c>
    </row>
    <row r="19" spans="1:20" ht="28.5" customHeight="1">
      <c r="A19" s="12">
        <v>6</v>
      </c>
      <c r="B19" s="13">
        <v>10</v>
      </c>
      <c r="C19" s="14" t="s">
        <v>29</v>
      </c>
      <c r="D19" s="51">
        <v>6</v>
      </c>
      <c r="E19" s="51">
        <v>27</v>
      </c>
      <c r="F19" s="51">
        <v>6</v>
      </c>
      <c r="G19" s="51">
        <f t="shared" si="0"/>
        <v>27</v>
      </c>
      <c r="H19" s="51">
        <v>27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16">
        <v>0</v>
      </c>
      <c r="S19" s="18">
        <v>0</v>
      </c>
    </row>
    <row r="20" spans="1:20" s="22" customFormat="1" ht="28.5" customHeight="1">
      <c r="A20" s="19">
        <v>7</v>
      </c>
      <c r="B20" s="60" t="s">
        <v>25</v>
      </c>
      <c r="C20" s="61"/>
      <c r="D20" s="50">
        <v>7</v>
      </c>
      <c r="E20" s="50">
        <v>149</v>
      </c>
      <c r="F20" s="50">
        <v>12</v>
      </c>
      <c r="G20" s="50">
        <f t="shared" si="0"/>
        <v>144</v>
      </c>
      <c r="H20" s="50">
        <v>130</v>
      </c>
      <c r="I20" s="50">
        <v>14</v>
      </c>
      <c r="J20" s="50">
        <v>0</v>
      </c>
      <c r="K20" s="50">
        <v>14</v>
      </c>
      <c r="L20" s="50">
        <v>14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21">
        <v>0</v>
      </c>
      <c r="S20" s="21">
        <v>6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51">
        <v>5</v>
      </c>
      <c r="E21" s="51">
        <v>21</v>
      </c>
      <c r="F21" s="51">
        <v>5</v>
      </c>
      <c r="G21" s="51">
        <f t="shared" si="0"/>
        <v>21</v>
      </c>
      <c r="H21" s="51">
        <v>20</v>
      </c>
      <c r="I21" s="51">
        <v>1</v>
      </c>
      <c r="J21" s="51">
        <v>1</v>
      </c>
      <c r="K21" s="51">
        <v>0</v>
      </c>
      <c r="L21" s="51">
        <v>1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16">
        <v>0</v>
      </c>
      <c r="S21" s="18">
        <v>1</v>
      </c>
    </row>
    <row r="22" spans="1:20" ht="28.5" customHeight="1">
      <c r="A22" s="12"/>
      <c r="B22" s="13">
        <v>12</v>
      </c>
      <c r="C22" s="14" t="s">
        <v>32</v>
      </c>
      <c r="D22" s="51">
        <v>2</v>
      </c>
      <c r="E22" s="51">
        <v>19</v>
      </c>
      <c r="F22" s="51">
        <v>0</v>
      </c>
      <c r="G22" s="51">
        <f t="shared" si="0"/>
        <v>21</v>
      </c>
      <c r="H22" s="51">
        <v>21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16">
        <v>0</v>
      </c>
      <c r="S22" s="18">
        <v>0</v>
      </c>
    </row>
    <row r="23" spans="1:20" ht="28.5" customHeight="1">
      <c r="A23" s="12"/>
      <c r="B23" s="13">
        <v>13</v>
      </c>
      <c r="C23" s="14" t="s">
        <v>33</v>
      </c>
      <c r="D23" s="51">
        <v>0</v>
      </c>
      <c r="E23" s="51">
        <v>108</v>
      </c>
      <c r="F23" s="51">
        <v>0</v>
      </c>
      <c r="G23" s="51">
        <f t="shared" si="0"/>
        <v>108</v>
      </c>
      <c r="H23" s="51">
        <v>108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16">
        <v>0</v>
      </c>
      <c r="S23" s="18">
        <v>0</v>
      </c>
    </row>
    <row r="24" spans="1:20" ht="28.5" customHeight="1">
      <c r="A24" s="12">
        <v>6</v>
      </c>
      <c r="B24" s="13">
        <v>14</v>
      </c>
      <c r="C24" s="14" t="s">
        <v>34</v>
      </c>
      <c r="D24" s="51">
        <v>0</v>
      </c>
      <c r="E24" s="51">
        <v>17</v>
      </c>
      <c r="F24" s="51">
        <v>0</v>
      </c>
      <c r="G24" s="51">
        <f t="shared" si="0"/>
        <v>17</v>
      </c>
      <c r="H24" s="51">
        <v>15</v>
      </c>
      <c r="I24" s="51">
        <v>2</v>
      </c>
      <c r="J24" s="51">
        <v>2</v>
      </c>
      <c r="K24" s="51">
        <v>0</v>
      </c>
      <c r="L24" s="51">
        <v>2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16">
        <v>0</v>
      </c>
      <c r="S24" s="18">
        <v>0</v>
      </c>
    </row>
    <row r="25" spans="1:20" s="22" customFormat="1" ht="28.5" customHeight="1">
      <c r="A25" s="19">
        <v>7</v>
      </c>
      <c r="B25" s="60" t="s">
        <v>30</v>
      </c>
      <c r="C25" s="61"/>
      <c r="D25" s="50">
        <v>7</v>
      </c>
      <c r="E25" s="50">
        <v>165</v>
      </c>
      <c r="F25" s="50">
        <v>5</v>
      </c>
      <c r="G25" s="50">
        <f t="shared" si="0"/>
        <v>167</v>
      </c>
      <c r="H25" s="50">
        <v>164</v>
      </c>
      <c r="I25" s="50">
        <v>3</v>
      </c>
      <c r="J25" s="50">
        <v>3</v>
      </c>
      <c r="K25" s="50">
        <v>0</v>
      </c>
      <c r="L25" s="50">
        <v>3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21">
        <v>0</v>
      </c>
      <c r="S25" s="21">
        <v>1</v>
      </c>
      <c r="T25" s="17"/>
    </row>
    <row r="26" spans="1:20" s="22" customFormat="1" ht="28.5" customHeight="1">
      <c r="A26" s="19"/>
      <c r="B26" s="60" t="s">
        <v>35</v>
      </c>
      <c r="C26" s="73"/>
      <c r="D26" s="50">
        <v>14</v>
      </c>
      <c r="E26" s="50">
        <v>314</v>
      </c>
      <c r="F26" s="50">
        <v>17</v>
      </c>
      <c r="G26" s="50">
        <f t="shared" si="0"/>
        <v>311</v>
      </c>
      <c r="H26" s="50">
        <v>294</v>
      </c>
      <c r="I26" s="50">
        <v>17</v>
      </c>
      <c r="J26" s="50">
        <v>3</v>
      </c>
      <c r="K26" s="50">
        <v>14</v>
      </c>
      <c r="L26" s="50">
        <v>17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21">
        <v>0</v>
      </c>
      <c r="S26" s="21">
        <v>7</v>
      </c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51">
        <v>8</v>
      </c>
      <c r="E27" s="51">
        <v>2</v>
      </c>
      <c r="F27" s="51">
        <v>0</v>
      </c>
      <c r="G27" s="51">
        <f t="shared" si="0"/>
        <v>10</v>
      </c>
      <c r="H27" s="51">
        <v>8</v>
      </c>
      <c r="I27" s="51">
        <v>2</v>
      </c>
      <c r="J27" s="51">
        <v>0</v>
      </c>
      <c r="K27" s="51">
        <v>2</v>
      </c>
      <c r="L27" s="51">
        <v>2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16">
        <v>0</v>
      </c>
      <c r="S27" s="18">
        <v>0</v>
      </c>
    </row>
    <row r="28" spans="1:20" ht="28.5" customHeight="1">
      <c r="A28" s="24">
        <v>14</v>
      </c>
      <c r="B28" s="13">
        <v>16</v>
      </c>
      <c r="C28" s="25" t="s">
        <v>38</v>
      </c>
      <c r="D28" s="51">
        <v>0</v>
      </c>
      <c r="E28" s="51">
        <v>16</v>
      </c>
      <c r="F28" s="51">
        <v>0</v>
      </c>
      <c r="G28" s="51">
        <f t="shared" si="0"/>
        <v>16</v>
      </c>
      <c r="H28" s="51">
        <v>16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16">
        <v>0</v>
      </c>
      <c r="S28" s="18">
        <v>8</v>
      </c>
    </row>
    <row r="29" spans="1:20" s="22" customFormat="1" ht="28.5" customHeight="1">
      <c r="A29" s="19"/>
      <c r="B29" s="60" t="s">
        <v>36</v>
      </c>
      <c r="C29" s="61"/>
      <c r="D29" s="50">
        <v>8</v>
      </c>
      <c r="E29" s="50">
        <v>18</v>
      </c>
      <c r="F29" s="50">
        <v>0</v>
      </c>
      <c r="G29" s="50">
        <f t="shared" si="0"/>
        <v>26</v>
      </c>
      <c r="H29" s="50">
        <v>24</v>
      </c>
      <c r="I29" s="50">
        <v>2</v>
      </c>
      <c r="J29" s="50">
        <v>0</v>
      </c>
      <c r="K29" s="50">
        <v>2</v>
      </c>
      <c r="L29" s="50">
        <v>2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21">
        <v>0</v>
      </c>
      <c r="S29" s="21">
        <v>8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51">
        <v>1</v>
      </c>
      <c r="E30" s="51">
        <v>69</v>
      </c>
      <c r="F30" s="51">
        <v>16</v>
      </c>
      <c r="G30" s="51">
        <f t="shared" si="0"/>
        <v>54</v>
      </c>
      <c r="H30" s="51">
        <v>48</v>
      </c>
      <c r="I30" s="51">
        <v>6</v>
      </c>
      <c r="J30" s="51">
        <v>0</v>
      </c>
      <c r="K30" s="51">
        <v>6</v>
      </c>
      <c r="L30" s="51">
        <v>6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16">
        <v>0</v>
      </c>
      <c r="S30" s="18">
        <v>16</v>
      </c>
    </row>
    <row r="31" spans="1:20" ht="28.5" customHeight="1">
      <c r="A31" s="26"/>
      <c r="B31" s="13">
        <v>18</v>
      </c>
      <c r="C31" s="14" t="s">
        <v>40</v>
      </c>
      <c r="D31" s="51">
        <v>0</v>
      </c>
      <c r="E31" s="51">
        <v>23</v>
      </c>
      <c r="F31" s="51">
        <v>0</v>
      </c>
      <c r="G31" s="51">
        <f t="shared" si="0"/>
        <v>23</v>
      </c>
      <c r="H31" s="51">
        <v>23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16">
        <v>0</v>
      </c>
      <c r="S31" s="18">
        <v>0</v>
      </c>
    </row>
    <row r="32" spans="1:20" ht="28.5" customHeight="1">
      <c r="A32" s="26"/>
      <c r="B32" s="13">
        <v>19</v>
      </c>
      <c r="C32" s="14" t="s">
        <v>41</v>
      </c>
      <c r="D32" s="51">
        <v>1</v>
      </c>
      <c r="E32" s="51">
        <v>2</v>
      </c>
      <c r="F32" s="51">
        <v>0</v>
      </c>
      <c r="G32" s="51">
        <f t="shared" si="0"/>
        <v>3</v>
      </c>
      <c r="H32" s="51">
        <v>3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16">
        <v>0</v>
      </c>
      <c r="S32" s="18">
        <v>0</v>
      </c>
    </row>
    <row r="33" spans="1:20" ht="28.5" customHeight="1">
      <c r="A33" s="26"/>
      <c r="B33" s="13">
        <v>20</v>
      </c>
      <c r="C33" s="14" t="s">
        <v>42</v>
      </c>
      <c r="D33" s="51">
        <v>0</v>
      </c>
      <c r="E33" s="51">
        <v>3</v>
      </c>
      <c r="F33" s="51">
        <v>0</v>
      </c>
      <c r="G33" s="51">
        <f t="shared" si="0"/>
        <v>3</v>
      </c>
      <c r="H33" s="51">
        <v>3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16">
        <v>0</v>
      </c>
      <c r="S33" s="18">
        <v>0</v>
      </c>
    </row>
    <row r="34" spans="1:20" s="22" customFormat="1" ht="28.5" customHeight="1">
      <c r="A34" s="19"/>
      <c r="B34" s="60" t="s">
        <v>39</v>
      </c>
      <c r="C34" s="61"/>
      <c r="D34" s="50">
        <v>2</v>
      </c>
      <c r="E34" s="50">
        <v>97</v>
      </c>
      <c r="F34" s="50">
        <v>16</v>
      </c>
      <c r="G34" s="50">
        <f t="shared" si="0"/>
        <v>83</v>
      </c>
      <c r="H34" s="50">
        <v>77</v>
      </c>
      <c r="I34" s="50">
        <v>6</v>
      </c>
      <c r="J34" s="50">
        <v>0</v>
      </c>
      <c r="K34" s="50">
        <v>6</v>
      </c>
      <c r="L34" s="50">
        <v>6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21">
        <v>0</v>
      </c>
      <c r="S34" s="21">
        <v>16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51">
        <v>0</v>
      </c>
      <c r="E35" s="51">
        <v>1</v>
      </c>
      <c r="F35" s="51">
        <v>0</v>
      </c>
      <c r="G35" s="51">
        <f t="shared" si="0"/>
        <v>1</v>
      </c>
      <c r="H35" s="51">
        <v>1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16">
        <v>0</v>
      </c>
      <c r="S35" s="18">
        <v>0</v>
      </c>
    </row>
    <row r="36" spans="1:20" ht="28.5" customHeight="1">
      <c r="A36" s="24">
        <v>17</v>
      </c>
      <c r="B36" s="13">
        <v>22</v>
      </c>
      <c r="C36" s="14" t="s">
        <v>44</v>
      </c>
      <c r="D36" s="51">
        <v>8</v>
      </c>
      <c r="E36" s="51">
        <v>7</v>
      </c>
      <c r="F36" s="51">
        <v>1</v>
      </c>
      <c r="G36" s="51">
        <f t="shared" si="0"/>
        <v>14</v>
      </c>
      <c r="H36" s="51">
        <v>14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16">
        <v>0</v>
      </c>
      <c r="S36" s="18">
        <v>0</v>
      </c>
    </row>
    <row r="37" spans="1:20" ht="28.5" customHeight="1">
      <c r="A37" s="27">
        <v>18</v>
      </c>
      <c r="B37" s="13">
        <v>23</v>
      </c>
      <c r="C37" s="14" t="s">
        <v>45</v>
      </c>
      <c r="D37" s="51">
        <v>0</v>
      </c>
      <c r="E37" s="51">
        <v>26</v>
      </c>
      <c r="F37" s="51">
        <v>1</v>
      </c>
      <c r="G37" s="51">
        <f t="shared" si="0"/>
        <v>25</v>
      </c>
      <c r="H37" s="51">
        <v>23</v>
      </c>
      <c r="I37" s="51">
        <v>2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2</v>
      </c>
      <c r="Q37" s="51">
        <v>2</v>
      </c>
      <c r="R37" s="16">
        <v>2</v>
      </c>
      <c r="S37" s="18">
        <v>3</v>
      </c>
    </row>
    <row r="38" spans="1:20" ht="28.5" customHeight="1">
      <c r="A38" s="27">
        <v>19</v>
      </c>
      <c r="B38" s="13">
        <v>24</v>
      </c>
      <c r="C38" s="14" t="s">
        <v>46</v>
      </c>
      <c r="D38" s="51">
        <v>0</v>
      </c>
      <c r="E38" s="51">
        <v>8</v>
      </c>
      <c r="F38" s="51">
        <v>0</v>
      </c>
      <c r="G38" s="51">
        <f t="shared" si="0"/>
        <v>8</v>
      </c>
      <c r="H38" s="51">
        <v>8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16">
        <v>0</v>
      </c>
      <c r="S38" s="18">
        <v>3</v>
      </c>
    </row>
    <row r="39" spans="1:20" s="22" customFormat="1" ht="28.5" customHeight="1">
      <c r="A39" s="19"/>
      <c r="B39" s="60" t="s">
        <v>43</v>
      </c>
      <c r="C39" s="61"/>
      <c r="D39" s="50">
        <v>8</v>
      </c>
      <c r="E39" s="50">
        <v>42</v>
      </c>
      <c r="F39" s="50">
        <v>2</v>
      </c>
      <c r="G39" s="50">
        <f t="shared" si="0"/>
        <v>48</v>
      </c>
      <c r="H39" s="50">
        <v>46</v>
      </c>
      <c r="I39" s="50">
        <v>2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2</v>
      </c>
      <c r="Q39" s="50">
        <v>2</v>
      </c>
      <c r="R39" s="21">
        <v>2</v>
      </c>
      <c r="S39" s="21">
        <v>6</v>
      </c>
      <c r="T39" s="17"/>
    </row>
    <row r="40" spans="1:20" s="22" customFormat="1" ht="24.75" customHeight="1">
      <c r="A40" s="19"/>
      <c r="B40" s="60" t="s">
        <v>47</v>
      </c>
      <c r="C40" s="61"/>
      <c r="D40" s="50">
        <v>18</v>
      </c>
      <c r="E40" s="50">
        <v>157</v>
      </c>
      <c r="F40" s="50">
        <v>18</v>
      </c>
      <c r="G40" s="50">
        <f t="shared" si="0"/>
        <v>157</v>
      </c>
      <c r="H40" s="50">
        <v>147</v>
      </c>
      <c r="I40" s="50">
        <v>10</v>
      </c>
      <c r="J40" s="50">
        <v>0</v>
      </c>
      <c r="K40" s="50">
        <v>8</v>
      </c>
      <c r="L40" s="50">
        <v>8</v>
      </c>
      <c r="M40" s="50">
        <v>0</v>
      </c>
      <c r="N40" s="50">
        <v>0</v>
      </c>
      <c r="O40" s="50">
        <v>0</v>
      </c>
      <c r="P40" s="50">
        <v>2</v>
      </c>
      <c r="Q40" s="50">
        <v>2</v>
      </c>
      <c r="R40" s="21">
        <v>2</v>
      </c>
      <c r="S40" s="21">
        <v>30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51">
        <v>1</v>
      </c>
      <c r="E41" s="51">
        <v>0</v>
      </c>
      <c r="F41" s="51">
        <v>0</v>
      </c>
      <c r="G41" s="51">
        <f t="shared" si="0"/>
        <v>1</v>
      </c>
      <c r="H41" s="51">
        <v>1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16">
        <v>0</v>
      </c>
      <c r="S41" s="18">
        <v>0</v>
      </c>
    </row>
    <row r="42" spans="1:20" ht="28.5" customHeight="1">
      <c r="A42" s="24">
        <v>21</v>
      </c>
      <c r="B42" s="13">
        <v>26</v>
      </c>
      <c r="C42" s="14" t="s">
        <v>49</v>
      </c>
      <c r="D42" s="51">
        <v>0</v>
      </c>
      <c r="E42" s="51">
        <v>6</v>
      </c>
      <c r="F42" s="51">
        <v>0</v>
      </c>
      <c r="G42" s="51">
        <f t="shared" si="0"/>
        <v>6</v>
      </c>
      <c r="H42" s="51">
        <v>0</v>
      </c>
      <c r="I42" s="51">
        <v>6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6</v>
      </c>
      <c r="Q42" s="51">
        <v>6</v>
      </c>
      <c r="R42" s="16">
        <v>6</v>
      </c>
      <c r="S42" s="18">
        <v>0</v>
      </c>
    </row>
    <row r="43" spans="1:20" ht="28.5" customHeight="1">
      <c r="A43" s="23">
        <v>22</v>
      </c>
      <c r="B43" s="13">
        <v>27</v>
      </c>
      <c r="C43" s="14" t="s">
        <v>50</v>
      </c>
      <c r="D43" s="51">
        <v>0</v>
      </c>
      <c r="E43" s="51">
        <v>37</v>
      </c>
      <c r="F43" s="51">
        <v>0</v>
      </c>
      <c r="G43" s="51">
        <f t="shared" si="0"/>
        <v>37</v>
      </c>
      <c r="H43" s="51">
        <v>32</v>
      </c>
      <c r="I43" s="51">
        <v>5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5</v>
      </c>
      <c r="Q43" s="51">
        <v>5</v>
      </c>
      <c r="R43" s="16">
        <v>5</v>
      </c>
      <c r="S43" s="18">
        <v>1</v>
      </c>
    </row>
    <row r="44" spans="1:20" ht="28.5" customHeight="1">
      <c r="A44" s="24">
        <v>23</v>
      </c>
      <c r="B44" s="13">
        <v>28</v>
      </c>
      <c r="C44" s="14" t="s">
        <v>51</v>
      </c>
      <c r="D44" s="51">
        <v>0</v>
      </c>
      <c r="E44" s="51">
        <v>32</v>
      </c>
      <c r="F44" s="51">
        <v>1</v>
      </c>
      <c r="G44" s="51">
        <f t="shared" si="0"/>
        <v>31</v>
      </c>
      <c r="H44" s="51">
        <v>30</v>
      </c>
      <c r="I44" s="51">
        <v>1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1</v>
      </c>
      <c r="Q44" s="51">
        <v>1</v>
      </c>
      <c r="R44" s="16">
        <v>1</v>
      </c>
      <c r="S44" s="18">
        <v>2</v>
      </c>
    </row>
    <row r="45" spans="1:20" s="22" customFormat="1" ht="28.5" customHeight="1">
      <c r="A45" s="19"/>
      <c r="B45" s="60" t="s">
        <v>48</v>
      </c>
      <c r="C45" s="61"/>
      <c r="D45" s="50">
        <v>1</v>
      </c>
      <c r="E45" s="50">
        <v>75</v>
      </c>
      <c r="F45" s="50">
        <v>1</v>
      </c>
      <c r="G45" s="50">
        <f t="shared" si="0"/>
        <v>75</v>
      </c>
      <c r="H45" s="50">
        <v>63</v>
      </c>
      <c r="I45" s="50">
        <v>12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12</v>
      </c>
      <c r="Q45" s="50">
        <v>12</v>
      </c>
      <c r="R45" s="21">
        <v>12</v>
      </c>
      <c r="S45" s="21">
        <v>3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51">
        <v>0</v>
      </c>
      <c r="E46" s="51">
        <v>4</v>
      </c>
      <c r="F46" s="51">
        <v>0</v>
      </c>
      <c r="G46" s="51">
        <f t="shared" si="0"/>
        <v>4</v>
      </c>
      <c r="H46" s="51">
        <v>2</v>
      </c>
      <c r="I46" s="51">
        <v>2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2</v>
      </c>
      <c r="Q46" s="51">
        <v>2</v>
      </c>
      <c r="R46" s="16">
        <v>2</v>
      </c>
      <c r="S46" s="18">
        <v>1</v>
      </c>
    </row>
    <row r="47" spans="1:20" ht="28.5" customHeight="1">
      <c r="A47" s="23"/>
      <c r="B47" s="13">
        <v>30</v>
      </c>
      <c r="C47" s="14" t="s">
        <v>53</v>
      </c>
      <c r="D47" s="51">
        <v>1</v>
      </c>
      <c r="E47" s="51">
        <v>9</v>
      </c>
      <c r="F47" s="51">
        <v>0</v>
      </c>
      <c r="G47" s="51">
        <f t="shared" si="0"/>
        <v>10</v>
      </c>
      <c r="H47" s="51">
        <v>9</v>
      </c>
      <c r="I47" s="51">
        <v>1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1</v>
      </c>
      <c r="Q47" s="51">
        <v>1</v>
      </c>
      <c r="R47" s="16">
        <v>1</v>
      </c>
      <c r="S47" s="18">
        <v>1</v>
      </c>
    </row>
    <row r="48" spans="1:20" ht="28.5" customHeight="1">
      <c r="A48" s="12">
        <v>25</v>
      </c>
      <c r="B48" s="13">
        <v>31</v>
      </c>
      <c r="C48" s="14" t="s">
        <v>54</v>
      </c>
      <c r="D48" s="51">
        <v>1</v>
      </c>
      <c r="E48" s="51">
        <v>10</v>
      </c>
      <c r="F48" s="51">
        <v>1</v>
      </c>
      <c r="G48" s="51">
        <f t="shared" si="0"/>
        <v>10</v>
      </c>
      <c r="H48" s="51">
        <v>10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16">
        <v>0</v>
      </c>
      <c r="S48" s="18">
        <v>2</v>
      </c>
    </row>
    <row r="49" spans="1:20" ht="28.5" customHeight="1">
      <c r="A49" s="24">
        <v>26</v>
      </c>
      <c r="B49" s="13">
        <v>32</v>
      </c>
      <c r="C49" s="14" t="s">
        <v>55</v>
      </c>
      <c r="D49" s="51">
        <v>5</v>
      </c>
      <c r="E49" s="51">
        <v>19</v>
      </c>
      <c r="F49" s="51">
        <v>1</v>
      </c>
      <c r="G49" s="51">
        <f t="shared" si="0"/>
        <v>23</v>
      </c>
      <c r="H49" s="51">
        <v>21</v>
      </c>
      <c r="I49" s="51">
        <v>2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2</v>
      </c>
      <c r="Q49" s="51">
        <v>2</v>
      </c>
      <c r="R49" s="16">
        <v>2</v>
      </c>
      <c r="S49" s="18">
        <v>1</v>
      </c>
    </row>
    <row r="50" spans="1:20" s="22" customFormat="1" ht="28.5" customHeight="1">
      <c r="A50" s="19"/>
      <c r="B50" s="60" t="s">
        <v>52</v>
      </c>
      <c r="C50" s="61"/>
      <c r="D50" s="50">
        <v>7</v>
      </c>
      <c r="E50" s="50">
        <v>42</v>
      </c>
      <c r="F50" s="50">
        <v>2</v>
      </c>
      <c r="G50" s="50">
        <f t="shared" si="0"/>
        <v>47</v>
      </c>
      <c r="H50" s="50">
        <v>42</v>
      </c>
      <c r="I50" s="50">
        <v>5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5</v>
      </c>
      <c r="Q50" s="50">
        <v>5</v>
      </c>
      <c r="R50" s="21">
        <v>5</v>
      </c>
      <c r="S50" s="21">
        <v>5</v>
      </c>
      <c r="T50" s="17"/>
    </row>
    <row r="51" spans="1:20" s="22" customFormat="1" ht="23.25" customHeight="1">
      <c r="A51" s="19"/>
      <c r="B51" s="60" t="s">
        <v>61</v>
      </c>
      <c r="C51" s="61"/>
      <c r="D51" s="50">
        <v>8</v>
      </c>
      <c r="E51" s="50">
        <v>117</v>
      </c>
      <c r="F51" s="50">
        <v>3</v>
      </c>
      <c r="G51" s="50">
        <f t="shared" si="0"/>
        <v>122</v>
      </c>
      <c r="H51" s="50">
        <v>105</v>
      </c>
      <c r="I51" s="50">
        <v>17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17</v>
      </c>
      <c r="Q51" s="50">
        <v>17</v>
      </c>
      <c r="R51" s="21">
        <v>17</v>
      </c>
      <c r="S51" s="21">
        <v>8</v>
      </c>
      <c r="T51" s="17"/>
    </row>
    <row r="52" spans="1:20" s="30" customFormat="1" ht="33" customHeight="1">
      <c r="A52" s="28"/>
      <c r="B52" s="60" t="s">
        <v>56</v>
      </c>
      <c r="C52" s="61"/>
      <c r="D52" s="50">
        <v>47</v>
      </c>
      <c r="E52" s="50">
        <v>834</v>
      </c>
      <c r="F52" s="50">
        <v>47</v>
      </c>
      <c r="G52" s="50">
        <f>D52+E52-F52</f>
        <v>834</v>
      </c>
      <c r="H52" s="50">
        <v>756</v>
      </c>
      <c r="I52" s="50">
        <v>78</v>
      </c>
      <c r="J52" s="50">
        <v>34</v>
      </c>
      <c r="K52" s="50">
        <v>25</v>
      </c>
      <c r="L52" s="50">
        <v>59</v>
      </c>
      <c r="M52" s="50">
        <v>0</v>
      </c>
      <c r="N52" s="50">
        <v>0</v>
      </c>
      <c r="O52" s="50">
        <v>0</v>
      </c>
      <c r="P52" s="50">
        <v>19</v>
      </c>
      <c r="Q52" s="50">
        <v>19</v>
      </c>
      <c r="R52" s="20">
        <v>19</v>
      </c>
      <c r="S52" s="20">
        <v>82</v>
      </c>
      <c r="T52" s="20"/>
    </row>
    <row r="53" spans="1:20" ht="20.100000000000001" customHeight="1">
      <c r="E53" s="17"/>
      <c r="F53" s="17"/>
      <c r="H53" s="17"/>
      <c r="I53" s="17"/>
    </row>
    <row r="54" spans="1:20" ht="20.100000000000001" customHeight="1">
      <c r="E54" s="17"/>
      <c r="F54" s="17"/>
      <c r="H54" s="17"/>
      <c r="I54" s="17"/>
    </row>
    <row r="55" spans="1:20" ht="20.100000000000001" customHeight="1">
      <c r="E55" s="17"/>
      <c r="F55" s="17"/>
      <c r="H55" s="17"/>
      <c r="I55" s="17"/>
    </row>
    <row r="56" spans="1:20" ht="20.100000000000001" customHeight="1">
      <c r="E56" s="17"/>
      <c r="F56" s="17"/>
      <c r="H56" s="17"/>
      <c r="I56" s="17"/>
    </row>
    <row r="57" spans="1:20" ht="20.100000000000001" customHeight="1">
      <c r="E57" s="17"/>
      <c r="F57" s="17"/>
      <c r="H57" s="17"/>
      <c r="I57" s="17"/>
    </row>
    <row r="58" spans="1:20" ht="20.100000000000001" customHeight="1">
      <c r="E58" s="17"/>
      <c r="F58" s="17"/>
      <c r="H58" s="17"/>
      <c r="I58" s="17"/>
    </row>
    <row r="59" spans="1:20" ht="20.100000000000001" customHeight="1">
      <c r="E59" s="17"/>
      <c r="F59" s="17"/>
      <c r="H59" s="17"/>
      <c r="I59" s="17"/>
    </row>
    <row r="60" spans="1:20" ht="20.100000000000001" customHeight="1">
      <c r="E60" s="17"/>
      <c r="F60" s="17"/>
      <c r="H60" s="17"/>
      <c r="I60" s="17"/>
    </row>
    <row r="61" spans="1:20" ht="20.100000000000001" customHeight="1">
      <c r="E61" s="17"/>
      <c r="F61" s="17"/>
      <c r="H61" s="17"/>
      <c r="I61" s="17"/>
    </row>
    <row r="62" spans="1:20" ht="20.100000000000001" customHeight="1">
      <c r="E62" s="17"/>
      <c r="F62" s="17"/>
      <c r="H62" s="17"/>
      <c r="I62" s="17"/>
    </row>
    <row r="63" spans="1:20" ht="20.100000000000001" customHeight="1">
      <c r="E63" s="17"/>
      <c r="F63" s="17"/>
      <c r="H63" s="17"/>
      <c r="I63" s="17"/>
    </row>
    <row r="64" spans="1:20" ht="20.100000000000001" customHeight="1">
      <c r="E64" s="17"/>
      <c r="F64" s="17"/>
      <c r="H64" s="17"/>
      <c r="I64" s="17"/>
    </row>
    <row r="65" spans="5:9" ht="20.100000000000001" customHeight="1">
      <c r="E65" s="17"/>
      <c r="F65" s="17"/>
      <c r="H65" s="17"/>
      <c r="I65" s="17"/>
    </row>
    <row r="66" spans="5:9" ht="20.100000000000001" customHeight="1">
      <c r="E66" s="17"/>
      <c r="F66" s="17"/>
      <c r="H66" s="17"/>
      <c r="I66" s="17"/>
    </row>
    <row r="67" spans="5:9" ht="20.100000000000001" customHeight="1">
      <c r="E67" s="17"/>
      <c r="F67" s="17"/>
      <c r="H67" s="17"/>
      <c r="I67" s="17"/>
    </row>
    <row r="68" spans="5:9" ht="20.100000000000001" customHeight="1">
      <c r="E68" s="17"/>
      <c r="F68" s="17"/>
      <c r="H68" s="17"/>
      <c r="I68" s="17"/>
    </row>
    <row r="69" spans="5:9" ht="20.100000000000001" customHeight="1">
      <c r="E69" s="17"/>
      <c r="F69" s="17"/>
      <c r="H69" s="17"/>
      <c r="I69" s="17"/>
    </row>
    <row r="70" spans="5:9" ht="20.100000000000001" customHeight="1">
      <c r="E70" s="17"/>
      <c r="F70" s="17"/>
      <c r="H70" s="17"/>
      <c r="I70" s="17"/>
    </row>
    <row r="71" spans="5:9" ht="20.100000000000001" customHeight="1">
      <c r="E71" s="17"/>
      <c r="F71" s="17"/>
      <c r="H71" s="17"/>
      <c r="I71" s="17"/>
    </row>
    <row r="72" spans="5:9" ht="20.100000000000001" customHeight="1">
      <c r="E72" s="17"/>
      <c r="F72" s="17"/>
      <c r="H72" s="17"/>
      <c r="I72" s="17"/>
    </row>
    <row r="73" spans="5:9" ht="20.100000000000001" customHeight="1">
      <c r="E73" s="17"/>
      <c r="F73" s="17"/>
      <c r="H73" s="17"/>
      <c r="I73" s="17"/>
    </row>
    <row r="74" spans="5:9" ht="20.100000000000001" customHeight="1">
      <c r="E74" s="17"/>
      <c r="F74" s="17"/>
      <c r="H74" s="17"/>
      <c r="I74" s="17"/>
    </row>
    <row r="75" spans="5:9" ht="20.100000000000001" customHeight="1">
      <c r="E75" s="17"/>
      <c r="F75" s="17"/>
      <c r="H75" s="17"/>
      <c r="I75" s="17"/>
    </row>
    <row r="76" spans="5:9" ht="20.100000000000001" customHeight="1">
      <c r="E76" s="17"/>
      <c r="F76" s="17"/>
      <c r="H76" s="17"/>
      <c r="I76" s="17"/>
    </row>
    <row r="77" spans="5:9" ht="20.100000000000001" customHeight="1">
      <c r="E77" s="17"/>
      <c r="F77" s="17"/>
      <c r="H77" s="17"/>
      <c r="I77" s="17"/>
    </row>
    <row r="78" spans="5:9" ht="20.100000000000001" customHeight="1">
      <c r="E78" s="17"/>
      <c r="F78" s="17"/>
      <c r="H78" s="17"/>
      <c r="I78" s="17"/>
    </row>
    <row r="79" spans="5:9" ht="20.100000000000001" customHeight="1">
      <c r="E79" s="17"/>
      <c r="F79" s="17"/>
      <c r="H79" s="17"/>
      <c r="I79" s="17"/>
    </row>
    <row r="80" spans="5:9" ht="20.100000000000001" customHeight="1">
      <c r="E80" s="17"/>
      <c r="F80" s="17"/>
      <c r="H80" s="17"/>
      <c r="I80" s="17"/>
    </row>
    <row r="81" spans="5:9" ht="20.100000000000001" customHeight="1">
      <c r="E81" s="17"/>
      <c r="F81" s="17"/>
      <c r="H81" s="17"/>
      <c r="I81" s="17"/>
    </row>
    <row r="82" spans="5:9" ht="20.100000000000001" customHeight="1">
      <c r="E82" s="17"/>
      <c r="F82" s="17"/>
      <c r="H82" s="17"/>
      <c r="I82" s="17"/>
    </row>
    <row r="83" spans="5:9" ht="20.100000000000001" customHeight="1">
      <c r="E83" s="17"/>
      <c r="F83" s="17"/>
      <c r="H83" s="17"/>
      <c r="I83" s="17"/>
    </row>
    <row r="84" spans="5:9" ht="20.100000000000001" customHeight="1">
      <c r="E84" s="17"/>
      <c r="F84" s="17"/>
      <c r="H84" s="17"/>
      <c r="I84" s="17"/>
    </row>
    <row r="85" spans="5:9" ht="20.100000000000001" customHeight="1">
      <c r="E85" s="17"/>
      <c r="F85" s="17"/>
      <c r="H85" s="17"/>
      <c r="I85" s="17"/>
    </row>
    <row r="86" spans="5:9" ht="20.100000000000001" customHeight="1">
      <c r="E86" s="17"/>
      <c r="F86" s="17"/>
      <c r="H86" s="17"/>
      <c r="I86" s="17"/>
    </row>
    <row r="87" spans="5:9" ht="20.100000000000001" customHeight="1">
      <c r="E87" s="17"/>
      <c r="F87" s="17"/>
      <c r="H87" s="17"/>
      <c r="I87" s="17"/>
    </row>
    <row r="88" spans="5:9" ht="20.100000000000001" customHeight="1">
      <c r="E88" s="17"/>
      <c r="F88" s="17"/>
      <c r="H88" s="17"/>
      <c r="I88" s="17"/>
    </row>
    <row r="89" spans="5:9" ht="20.100000000000001" customHeight="1">
      <c r="E89" s="17"/>
      <c r="F89" s="17"/>
      <c r="H89" s="17"/>
      <c r="I89" s="17"/>
    </row>
    <row r="90" spans="5:9" ht="20.100000000000001" customHeight="1">
      <c r="E90" s="17"/>
      <c r="F90" s="17"/>
      <c r="H90" s="17"/>
      <c r="I90" s="17"/>
    </row>
    <row r="91" spans="5:9" ht="20.100000000000001" customHeight="1">
      <c r="E91" s="17"/>
      <c r="F91" s="17"/>
      <c r="H91" s="17"/>
      <c r="I91" s="17"/>
    </row>
    <row r="92" spans="5:9" ht="20.100000000000001" customHeight="1">
      <c r="E92" s="17"/>
      <c r="F92" s="17"/>
      <c r="H92" s="17"/>
      <c r="I92" s="17"/>
    </row>
    <row r="93" spans="5:9" ht="20.100000000000001" customHeight="1">
      <c r="E93" s="17"/>
      <c r="F93" s="17"/>
      <c r="H93" s="17"/>
      <c r="I93" s="17"/>
    </row>
    <row r="94" spans="5:9" ht="20.100000000000001" customHeight="1">
      <c r="E94" s="17"/>
      <c r="F94" s="17"/>
      <c r="H94" s="17"/>
      <c r="I94" s="17"/>
    </row>
    <row r="95" spans="5:9" ht="20.100000000000001" customHeight="1">
      <c r="E95" s="17"/>
      <c r="F95" s="17"/>
      <c r="H95" s="17"/>
      <c r="I95" s="17"/>
    </row>
    <row r="96" spans="5:9" ht="20.100000000000001" customHeight="1">
      <c r="E96" s="17"/>
      <c r="F96" s="17"/>
      <c r="H96" s="17"/>
      <c r="I96" s="17"/>
    </row>
    <row r="97" spans="5:9" ht="20.100000000000001" customHeight="1">
      <c r="E97" s="17"/>
      <c r="F97" s="17"/>
      <c r="H97" s="17"/>
      <c r="I97" s="17"/>
    </row>
    <row r="98" spans="5:9" ht="20.100000000000001" customHeight="1">
      <c r="E98" s="17"/>
      <c r="F98" s="17"/>
      <c r="H98" s="17"/>
      <c r="I98" s="17"/>
    </row>
    <row r="99" spans="5:9" ht="20.100000000000001" customHeight="1">
      <c r="E99" s="17"/>
      <c r="F99" s="17"/>
      <c r="H99" s="17"/>
      <c r="I99" s="17"/>
    </row>
    <row r="100" spans="5:9" ht="20.100000000000001" customHeight="1">
      <c r="E100" s="17"/>
      <c r="F100" s="17"/>
      <c r="H100" s="17"/>
      <c r="I100" s="17"/>
    </row>
    <row r="101" spans="5:9" ht="20.100000000000001" customHeight="1">
      <c r="E101" s="17"/>
      <c r="F101" s="17"/>
      <c r="H101" s="17"/>
      <c r="I101" s="17"/>
    </row>
    <row r="102" spans="5:9" ht="20.100000000000001" customHeight="1">
      <c r="E102" s="17"/>
      <c r="F102" s="17"/>
      <c r="H102" s="17"/>
      <c r="I102" s="17"/>
    </row>
    <row r="103" spans="5:9" ht="20.100000000000001" customHeight="1">
      <c r="E103" s="17"/>
      <c r="F103" s="17"/>
      <c r="H103" s="17"/>
      <c r="I103" s="17"/>
    </row>
    <row r="104" spans="5:9" ht="20.100000000000001" customHeight="1">
      <c r="E104" s="17"/>
      <c r="F104" s="17"/>
      <c r="H104" s="17"/>
      <c r="I104" s="17"/>
    </row>
    <row r="105" spans="5:9" ht="20.100000000000001" customHeight="1">
      <c r="E105" s="17"/>
      <c r="F105" s="17"/>
      <c r="H105" s="17"/>
      <c r="I105" s="17"/>
    </row>
    <row r="106" spans="5:9" ht="20.100000000000001" customHeight="1">
      <c r="E106" s="17"/>
      <c r="F106" s="17"/>
      <c r="H106" s="17"/>
      <c r="I106" s="17"/>
    </row>
    <row r="107" spans="5:9" ht="20.100000000000001" customHeight="1">
      <c r="E107" s="17"/>
      <c r="F107" s="17"/>
      <c r="H107" s="17"/>
      <c r="I107" s="17"/>
    </row>
    <row r="108" spans="5:9" ht="20.100000000000001" customHeight="1">
      <c r="E108" s="17"/>
      <c r="F108" s="17"/>
      <c r="H108" s="17"/>
      <c r="I108" s="17"/>
    </row>
    <row r="109" spans="5:9" ht="20.100000000000001" customHeight="1">
      <c r="E109" s="17"/>
      <c r="F109" s="17"/>
      <c r="H109" s="17"/>
      <c r="I109" s="17"/>
    </row>
    <row r="110" spans="5:9" ht="20.100000000000001" customHeight="1">
      <c r="E110" s="17"/>
      <c r="F110" s="17"/>
      <c r="H110" s="17"/>
      <c r="I110" s="17"/>
    </row>
    <row r="111" spans="5:9" ht="20.100000000000001" customHeight="1">
      <c r="E111" s="17"/>
      <c r="F111" s="17"/>
      <c r="H111" s="17"/>
      <c r="I111" s="17"/>
    </row>
    <row r="112" spans="5:9" ht="20.100000000000001" customHeight="1">
      <c r="E112" s="17"/>
      <c r="F112" s="17"/>
      <c r="H112" s="17"/>
      <c r="I112" s="17"/>
    </row>
    <row r="113" spans="5:9" ht="20.100000000000001" customHeight="1">
      <c r="E113" s="17"/>
      <c r="F113" s="17"/>
      <c r="H113" s="17"/>
      <c r="I113" s="17"/>
    </row>
    <row r="114" spans="5:9" ht="20.100000000000001" customHeight="1">
      <c r="E114" s="17"/>
      <c r="F114" s="17"/>
      <c r="H114" s="17"/>
      <c r="I114" s="17"/>
    </row>
    <row r="115" spans="5:9" ht="20.100000000000001" customHeight="1">
      <c r="E115" s="17"/>
      <c r="F115" s="17"/>
      <c r="H115" s="17"/>
      <c r="I115" s="17"/>
    </row>
    <row r="116" spans="5:9" ht="20.100000000000001" customHeight="1">
      <c r="E116" s="17"/>
      <c r="F116" s="17"/>
      <c r="H116" s="17"/>
      <c r="I116" s="17"/>
    </row>
    <row r="117" spans="5:9" ht="20.100000000000001" customHeight="1">
      <c r="E117" s="17"/>
      <c r="F117" s="17"/>
      <c r="H117" s="17"/>
      <c r="I117" s="17"/>
    </row>
    <row r="118" spans="5:9" ht="20.100000000000001" customHeight="1">
      <c r="E118" s="17"/>
      <c r="F118" s="17"/>
      <c r="H118" s="17"/>
      <c r="I118" s="17"/>
    </row>
    <row r="119" spans="5:9" ht="20.100000000000001" customHeight="1">
      <c r="E119" s="17"/>
      <c r="F119" s="17"/>
      <c r="H119" s="17"/>
      <c r="I119" s="17"/>
    </row>
    <row r="120" spans="5:9" ht="20.100000000000001" customHeight="1">
      <c r="E120" s="17"/>
      <c r="F120" s="17"/>
      <c r="H120" s="17"/>
      <c r="I120" s="17"/>
    </row>
    <row r="121" spans="5:9" ht="20.100000000000001" customHeight="1">
      <c r="E121" s="17"/>
      <c r="F121" s="17"/>
      <c r="H121" s="17"/>
      <c r="I121" s="17"/>
    </row>
    <row r="122" spans="5:9" ht="20.100000000000001" customHeight="1">
      <c r="E122" s="17"/>
      <c r="F122" s="17"/>
      <c r="H122" s="17"/>
      <c r="I122" s="17"/>
    </row>
    <row r="123" spans="5:9" ht="20.100000000000001" customHeight="1">
      <c r="E123" s="17"/>
      <c r="F123" s="17"/>
      <c r="H123" s="17"/>
      <c r="I123" s="17"/>
    </row>
    <row r="124" spans="5:9" ht="20.100000000000001" customHeight="1">
      <c r="E124" s="17"/>
      <c r="F124" s="17"/>
      <c r="H124" s="17"/>
      <c r="I124" s="17"/>
    </row>
    <row r="125" spans="5:9" ht="20.100000000000001" customHeight="1">
      <c r="E125" s="17"/>
      <c r="F125" s="17"/>
      <c r="H125" s="17"/>
      <c r="I125" s="17"/>
    </row>
    <row r="126" spans="5:9" ht="20.100000000000001" customHeight="1">
      <c r="E126" s="17"/>
      <c r="F126" s="17"/>
      <c r="H126" s="17"/>
      <c r="I126" s="17"/>
    </row>
    <row r="127" spans="5:9" ht="20.100000000000001" customHeight="1">
      <c r="E127" s="17"/>
      <c r="F127" s="17"/>
      <c r="H127" s="17"/>
      <c r="I127" s="17"/>
    </row>
    <row r="128" spans="5:9" ht="20.100000000000001" customHeight="1">
      <c r="E128" s="17"/>
      <c r="F128" s="17"/>
      <c r="H128" s="17"/>
      <c r="I128" s="17"/>
    </row>
    <row r="129" spans="5:9" ht="20.100000000000001" customHeight="1">
      <c r="E129" s="17"/>
      <c r="F129" s="17"/>
      <c r="H129" s="17"/>
      <c r="I129" s="17"/>
    </row>
    <row r="130" spans="5:9" ht="20.100000000000001" customHeight="1">
      <c r="E130" s="17"/>
      <c r="F130" s="17"/>
      <c r="H130" s="17"/>
      <c r="I130" s="17"/>
    </row>
    <row r="131" spans="5:9" ht="20.100000000000001" customHeight="1">
      <c r="E131" s="17"/>
      <c r="F131" s="17"/>
      <c r="H131" s="17"/>
      <c r="I131" s="17"/>
    </row>
    <row r="132" spans="5:9" ht="20.100000000000001" customHeight="1">
      <c r="E132" s="17"/>
      <c r="F132" s="17"/>
      <c r="H132" s="17"/>
      <c r="I132" s="17"/>
    </row>
    <row r="133" spans="5:9" ht="20.100000000000001" customHeight="1">
      <c r="E133" s="17"/>
      <c r="F133" s="17"/>
      <c r="H133" s="17"/>
      <c r="I133" s="17"/>
    </row>
    <row r="134" spans="5:9" ht="20.100000000000001" customHeight="1">
      <c r="E134" s="17"/>
      <c r="F134" s="17"/>
      <c r="H134" s="17"/>
      <c r="I134" s="17"/>
    </row>
    <row r="135" spans="5:9" ht="20.100000000000001" customHeight="1">
      <c r="E135" s="17"/>
      <c r="F135" s="17"/>
      <c r="H135" s="17"/>
      <c r="I135" s="17"/>
    </row>
    <row r="136" spans="5:9" ht="20.100000000000001" customHeight="1">
      <c r="E136" s="17"/>
      <c r="F136" s="17"/>
      <c r="H136" s="17"/>
      <c r="I136" s="17"/>
    </row>
    <row r="137" spans="5:9" ht="20.100000000000001" customHeight="1">
      <c r="E137" s="17"/>
      <c r="F137" s="17"/>
      <c r="H137" s="17"/>
      <c r="I137" s="17"/>
    </row>
    <row r="138" spans="5:9" ht="20.100000000000001" customHeight="1">
      <c r="E138" s="17"/>
      <c r="F138" s="17"/>
      <c r="H138" s="17"/>
      <c r="I138" s="17"/>
    </row>
    <row r="139" spans="5:9" ht="20.100000000000001" customHeight="1">
      <c r="E139" s="17"/>
      <c r="F139" s="17"/>
      <c r="H139" s="17"/>
      <c r="I139" s="17"/>
    </row>
    <row r="140" spans="5:9" ht="20.100000000000001" customHeight="1">
      <c r="E140" s="17"/>
      <c r="F140" s="17"/>
      <c r="H140" s="17"/>
      <c r="I140" s="17"/>
    </row>
    <row r="141" spans="5:9" ht="20.100000000000001" customHeight="1">
      <c r="E141" s="17"/>
      <c r="F141" s="17"/>
      <c r="H141" s="17"/>
      <c r="I141" s="17"/>
    </row>
    <row r="142" spans="5:9" ht="20.100000000000001" customHeight="1">
      <c r="E142" s="17"/>
      <c r="F142" s="17"/>
      <c r="H142" s="17"/>
      <c r="I142" s="17"/>
    </row>
    <row r="143" spans="5:9" ht="20.100000000000001" customHeight="1">
      <c r="E143" s="17"/>
      <c r="F143" s="17"/>
      <c r="H143" s="17"/>
      <c r="I143" s="17"/>
    </row>
    <row r="144" spans="5:9" ht="20.100000000000001" customHeight="1">
      <c r="E144" s="17"/>
      <c r="F144" s="17"/>
      <c r="H144" s="17"/>
      <c r="I144" s="17"/>
    </row>
  </sheetData>
  <mergeCells count="28"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view="pageBreakPreview" topLeftCell="B37" zoomScale="55" zoomScaleNormal="55" zoomScaleSheetLayoutView="55" zoomScalePageLayoutView="55" workbookViewId="0">
      <selection activeCell="F59" sqref="F59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26.7109375" style="31" customWidth="1"/>
    <col min="4" max="4" width="19.85546875" style="17" customWidth="1"/>
    <col min="5" max="5" width="20" style="58" customWidth="1"/>
    <col min="6" max="6" width="18.85546875" style="58" customWidth="1"/>
    <col min="7" max="7" width="16.7109375" style="17" customWidth="1"/>
    <col min="8" max="8" width="21.140625" style="32" customWidth="1"/>
    <col min="9" max="9" width="18.7109375" style="32" customWidth="1"/>
    <col min="10" max="10" width="23.5703125" style="17" customWidth="1"/>
    <col min="11" max="11" width="20.42578125" style="17" customWidth="1"/>
    <col min="12" max="12" width="21.28515625" style="17" customWidth="1"/>
    <col min="13" max="13" width="20.140625" style="17" customWidth="1"/>
    <col min="14" max="14" width="18" style="17" customWidth="1"/>
    <col min="15" max="15" width="21" style="17" customWidth="1"/>
    <col min="16" max="16" width="18" style="17" customWidth="1"/>
    <col min="17" max="17" width="22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"/>
    </row>
    <row r="2" spans="1:20" s="3" customFormat="1" ht="44.25" customHeight="1">
      <c r="A2" s="63" t="s">
        <v>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47" customFormat="1" ht="25.5" customHeight="1" thickTop="1" thickBot="1">
      <c r="A4" s="46"/>
      <c r="B4" s="64" t="s">
        <v>2</v>
      </c>
      <c r="C4" s="74" t="s">
        <v>60</v>
      </c>
      <c r="D4" s="74" t="s">
        <v>62</v>
      </c>
      <c r="E4" s="74" t="s">
        <v>57</v>
      </c>
      <c r="F4" s="77" t="s">
        <v>58</v>
      </c>
      <c r="G4" s="74" t="s">
        <v>3</v>
      </c>
      <c r="H4" s="74" t="s">
        <v>59</v>
      </c>
      <c r="I4" s="74" t="s">
        <v>4</v>
      </c>
      <c r="J4" s="75" t="s">
        <v>5</v>
      </c>
      <c r="K4" s="75"/>
      <c r="L4" s="75"/>
      <c r="M4" s="75" t="s">
        <v>6</v>
      </c>
      <c r="N4" s="75"/>
      <c r="O4" s="75"/>
      <c r="P4" s="75"/>
      <c r="Q4" s="75"/>
      <c r="R4" s="65"/>
    </row>
    <row r="5" spans="1:20" s="45" customFormat="1" ht="169.5" customHeight="1" thickTop="1">
      <c r="A5" s="43" t="s">
        <v>7</v>
      </c>
      <c r="B5" s="65"/>
      <c r="C5" s="74"/>
      <c r="D5" s="74"/>
      <c r="E5" s="74"/>
      <c r="F5" s="77"/>
      <c r="G5" s="74"/>
      <c r="H5" s="74"/>
      <c r="I5" s="74"/>
      <c r="J5" s="55" t="s">
        <v>8</v>
      </c>
      <c r="K5" s="55" t="s">
        <v>9</v>
      </c>
      <c r="L5" s="55" t="s">
        <v>10</v>
      </c>
      <c r="M5" s="55" t="s">
        <v>11</v>
      </c>
      <c r="N5" s="55" t="s">
        <v>12</v>
      </c>
      <c r="O5" s="55" t="s">
        <v>13</v>
      </c>
      <c r="P5" s="55" t="s">
        <v>14</v>
      </c>
      <c r="Q5" s="55" t="s">
        <v>15</v>
      </c>
      <c r="R5" s="66"/>
    </row>
    <row r="6" spans="1:20" s="40" customFormat="1" ht="20.25" customHeight="1">
      <c r="A6" s="37"/>
      <c r="B6" s="38">
        <v>1</v>
      </c>
      <c r="C6" s="38">
        <v>2</v>
      </c>
      <c r="D6" s="38">
        <v>3</v>
      </c>
      <c r="E6" s="38">
        <v>4</v>
      </c>
      <c r="F6" s="56">
        <v>5</v>
      </c>
      <c r="G6" s="38" t="s">
        <v>63</v>
      </c>
      <c r="H6" s="38">
        <v>7</v>
      </c>
      <c r="I6" s="38" t="s">
        <v>77</v>
      </c>
      <c r="J6" s="38">
        <v>9</v>
      </c>
      <c r="K6" s="38">
        <v>10</v>
      </c>
      <c r="L6" s="38" t="s">
        <v>76</v>
      </c>
      <c r="M6" s="38">
        <v>12</v>
      </c>
      <c r="N6" s="38">
        <v>13</v>
      </c>
      <c r="O6" s="38">
        <v>14</v>
      </c>
      <c r="P6" s="38">
        <v>15</v>
      </c>
      <c r="Q6" s="38" t="s">
        <v>78</v>
      </c>
      <c r="R6" s="39">
        <v>18</v>
      </c>
      <c r="S6" s="39">
        <v>19</v>
      </c>
    </row>
    <row r="7" spans="1:20" ht="28.5" customHeight="1">
      <c r="A7" s="12"/>
      <c r="B7" s="13">
        <v>1</v>
      </c>
      <c r="C7" s="14" t="s">
        <v>72</v>
      </c>
      <c r="D7" s="51">
        <v>3</v>
      </c>
      <c r="E7" s="51">
        <v>41</v>
      </c>
      <c r="F7" s="51">
        <v>0</v>
      </c>
      <c r="G7" s="51">
        <f>D7+E7-F7</f>
        <v>44</v>
      </c>
      <c r="H7" s="51">
        <v>44</v>
      </c>
      <c r="I7" s="51">
        <f>G7-H7</f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15">
        <v>0</v>
      </c>
      <c r="S7" s="15">
        <v>0</v>
      </c>
    </row>
    <row r="8" spans="1:20" ht="28.5" customHeight="1">
      <c r="A8" s="12"/>
      <c r="B8" s="13">
        <v>2</v>
      </c>
      <c r="C8" s="14" t="s">
        <v>19</v>
      </c>
      <c r="D8" s="51">
        <v>0</v>
      </c>
      <c r="E8" s="51">
        <v>41</v>
      </c>
      <c r="F8" s="51">
        <v>0</v>
      </c>
      <c r="G8" s="51">
        <f t="shared" ref="G8:G51" si="0">D8+E8-F8</f>
        <v>41</v>
      </c>
      <c r="H8" s="51">
        <v>41</v>
      </c>
      <c r="I8" s="51">
        <f t="shared" ref="I8:I52" si="1">G8-H8</f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16">
        <v>0</v>
      </c>
      <c r="S8" s="18">
        <v>0</v>
      </c>
    </row>
    <row r="9" spans="1:20" ht="28.5" customHeight="1">
      <c r="A9" s="12">
        <v>3</v>
      </c>
      <c r="B9" s="13">
        <v>3</v>
      </c>
      <c r="C9" s="14" t="s">
        <v>17</v>
      </c>
      <c r="D9" s="51">
        <v>0</v>
      </c>
      <c r="E9" s="51">
        <v>64</v>
      </c>
      <c r="F9" s="51">
        <v>8</v>
      </c>
      <c r="G9" s="51">
        <f t="shared" si="0"/>
        <v>56</v>
      </c>
      <c r="H9" s="51">
        <v>51</v>
      </c>
      <c r="I9" s="51">
        <f t="shared" si="1"/>
        <v>5</v>
      </c>
      <c r="J9" s="51">
        <v>5</v>
      </c>
      <c r="K9" s="51">
        <v>0</v>
      </c>
      <c r="L9" s="51">
        <v>5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16">
        <v>0</v>
      </c>
      <c r="S9" s="18">
        <v>13</v>
      </c>
    </row>
    <row r="10" spans="1:20" s="22" customFormat="1" ht="24.75" customHeight="1">
      <c r="A10" s="19">
        <v>4</v>
      </c>
      <c r="B10" s="60" t="s">
        <v>16</v>
      </c>
      <c r="C10" s="61"/>
      <c r="D10" s="50">
        <v>3</v>
      </c>
      <c r="E10" s="50">
        <v>146</v>
      </c>
      <c r="F10" s="50">
        <v>8</v>
      </c>
      <c r="G10" s="50">
        <f t="shared" si="0"/>
        <v>141</v>
      </c>
      <c r="H10" s="50">
        <v>136</v>
      </c>
      <c r="I10" s="50">
        <f t="shared" si="1"/>
        <v>5</v>
      </c>
      <c r="J10" s="50">
        <v>5</v>
      </c>
      <c r="K10" s="50">
        <v>0</v>
      </c>
      <c r="L10" s="50">
        <v>5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20">
        <v>0</v>
      </c>
      <c r="S10" s="20">
        <v>13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51">
        <v>4</v>
      </c>
      <c r="E11" s="51">
        <v>40</v>
      </c>
      <c r="F11" s="51">
        <v>0</v>
      </c>
      <c r="G11" s="51">
        <f t="shared" si="0"/>
        <v>44</v>
      </c>
      <c r="H11" s="51">
        <v>41</v>
      </c>
      <c r="I11" s="51">
        <f t="shared" si="1"/>
        <v>3</v>
      </c>
      <c r="J11" s="51">
        <v>3</v>
      </c>
      <c r="K11" s="51">
        <v>0</v>
      </c>
      <c r="L11" s="51">
        <v>3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16">
        <v>0</v>
      </c>
      <c r="S11" s="18">
        <v>6</v>
      </c>
    </row>
    <row r="12" spans="1:20" ht="28.5" customHeight="1">
      <c r="A12" s="12">
        <v>9</v>
      </c>
      <c r="B12" s="13">
        <v>5</v>
      </c>
      <c r="C12" s="14" t="s">
        <v>23</v>
      </c>
      <c r="D12" s="51">
        <v>0</v>
      </c>
      <c r="E12" s="51">
        <v>41</v>
      </c>
      <c r="F12" s="51">
        <v>1</v>
      </c>
      <c r="G12" s="51">
        <f t="shared" si="0"/>
        <v>40</v>
      </c>
      <c r="H12" s="51">
        <v>34</v>
      </c>
      <c r="I12" s="51">
        <f t="shared" si="1"/>
        <v>6</v>
      </c>
      <c r="J12" s="51">
        <v>1</v>
      </c>
      <c r="K12" s="51">
        <v>5</v>
      </c>
      <c r="L12" s="51">
        <v>6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16">
        <v>0</v>
      </c>
      <c r="S12" s="18">
        <v>13</v>
      </c>
    </row>
    <row r="13" spans="1:20" ht="28.5" customHeight="1">
      <c r="A13" s="12">
        <v>10</v>
      </c>
      <c r="B13" s="13">
        <v>6</v>
      </c>
      <c r="C13" s="14" t="s">
        <v>22</v>
      </c>
      <c r="D13" s="51">
        <v>0</v>
      </c>
      <c r="E13" s="51">
        <v>80</v>
      </c>
      <c r="F13" s="51">
        <v>2</v>
      </c>
      <c r="G13" s="51">
        <f t="shared" si="0"/>
        <v>78</v>
      </c>
      <c r="H13" s="51">
        <v>73</v>
      </c>
      <c r="I13" s="51">
        <f t="shared" si="1"/>
        <v>5</v>
      </c>
      <c r="J13" s="51">
        <v>0</v>
      </c>
      <c r="K13" s="51">
        <v>5</v>
      </c>
      <c r="L13" s="51">
        <v>5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16">
        <v>0</v>
      </c>
      <c r="S13" s="18">
        <v>5</v>
      </c>
    </row>
    <row r="14" spans="1:20" s="22" customFormat="1" ht="28.5" customHeight="1">
      <c r="A14" s="19">
        <v>11</v>
      </c>
      <c r="B14" s="60" t="s">
        <v>20</v>
      </c>
      <c r="C14" s="61"/>
      <c r="D14" s="50">
        <v>4</v>
      </c>
      <c r="E14" s="50">
        <v>161</v>
      </c>
      <c r="F14" s="50">
        <v>3</v>
      </c>
      <c r="G14" s="50">
        <f t="shared" si="0"/>
        <v>162</v>
      </c>
      <c r="H14" s="50">
        <v>148</v>
      </c>
      <c r="I14" s="50">
        <f t="shared" si="1"/>
        <v>14</v>
      </c>
      <c r="J14" s="50">
        <v>4</v>
      </c>
      <c r="K14" s="50">
        <v>10</v>
      </c>
      <c r="L14" s="50">
        <v>14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21">
        <v>0</v>
      </c>
      <c r="S14" s="21">
        <v>24</v>
      </c>
      <c r="T14" s="17"/>
    </row>
    <row r="15" spans="1:20" s="22" customFormat="1" ht="28.5" customHeight="1">
      <c r="A15" s="19"/>
      <c r="B15" s="60" t="s">
        <v>24</v>
      </c>
      <c r="C15" s="61"/>
      <c r="D15" s="50">
        <v>7</v>
      </c>
      <c r="E15" s="50">
        <v>307</v>
      </c>
      <c r="F15" s="50">
        <v>11</v>
      </c>
      <c r="G15" s="50">
        <f t="shared" si="0"/>
        <v>303</v>
      </c>
      <c r="H15" s="50">
        <v>284</v>
      </c>
      <c r="I15" s="50">
        <f t="shared" si="1"/>
        <v>19</v>
      </c>
      <c r="J15" s="50">
        <v>9</v>
      </c>
      <c r="K15" s="50">
        <v>10</v>
      </c>
      <c r="L15" s="50">
        <v>19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20">
        <v>0</v>
      </c>
      <c r="S15" s="20">
        <v>37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51">
        <v>1</v>
      </c>
      <c r="E16" s="51">
        <v>10</v>
      </c>
      <c r="F16" s="51">
        <v>6</v>
      </c>
      <c r="G16" s="51">
        <f t="shared" si="0"/>
        <v>5</v>
      </c>
      <c r="H16" s="51">
        <v>5</v>
      </c>
      <c r="I16" s="51">
        <f t="shared" si="1"/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16">
        <v>0</v>
      </c>
      <c r="S16" s="18">
        <v>6</v>
      </c>
    </row>
    <row r="17" spans="1:20" ht="28.5" customHeight="1">
      <c r="A17" s="12"/>
      <c r="B17" s="13">
        <v>8</v>
      </c>
      <c r="C17" s="14" t="s">
        <v>27</v>
      </c>
      <c r="D17" s="51">
        <v>0</v>
      </c>
      <c r="E17" s="51">
        <v>89</v>
      </c>
      <c r="F17" s="51">
        <v>0</v>
      </c>
      <c r="G17" s="51">
        <f t="shared" si="0"/>
        <v>89</v>
      </c>
      <c r="H17" s="51">
        <v>82</v>
      </c>
      <c r="I17" s="51">
        <f t="shared" si="1"/>
        <v>7</v>
      </c>
      <c r="J17" s="51">
        <v>0</v>
      </c>
      <c r="K17" s="51">
        <v>7</v>
      </c>
      <c r="L17" s="51">
        <v>7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16">
        <v>0</v>
      </c>
      <c r="S17" s="18">
        <v>0</v>
      </c>
    </row>
    <row r="18" spans="1:20" ht="28.5" customHeight="1">
      <c r="A18" s="12"/>
      <c r="B18" s="13">
        <v>9</v>
      </c>
      <c r="C18" s="14" t="s">
        <v>28</v>
      </c>
      <c r="D18" s="51">
        <v>0</v>
      </c>
      <c r="E18" s="51">
        <v>35</v>
      </c>
      <c r="F18" s="51">
        <v>3</v>
      </c>
      <c r="G18" s="51">
        <f t="shared" si="0"/>
        <v>32</v>
      </c>
      <c r="H18" s="51">
        <v>32</v>
      </c>
      <c r="I18" s="51">
        <f t="shared" si="1"/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16">
        <v>0</v>
      </c>
      <c r="S18" s="18">
        <v>0</v>
      </c>
    </row>
    <row r="19" spans="1:20" ht="28.5" customHeight="1">
      <c r="A19" s="12">
        <v>6</v>
      </c>
      <c r="B19" s="13">
        <v>10</v>
      </c>
      <c r="C19" s="14" t="s">
        <v>29</v>
      </c>
      <c r="D19" s="51">
        <v>6</v>
      </c>
      <c r="E19" s="51">
        <v>32</v>
      </c>
      <c r="F19" s="51">
        <v>6</v>
      </c>
      <c r="G19" s="51">
        <f t="shared" si="0"/>
        <v>32</v>
      </c>
      <c r="H19" s="51">
        <v>27</v>
      </c>
      <c r="I19" s="51">
        <f t="shared" si="1"/>
        <v>5</v>
      </c>
      <c r="J19" s="51">
        <v>0</v>
      </c>
      <c r="K19" s="51">
        <v>5</v>
      </c>
      <c r="L19" s="51">
        <v>5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16">
        <v>0</v>
      </c>
      <c r="S19" s="18">
        <v>0</v>
      </c>
    </row>
    <row r="20" spans="1:20" s="22" customFormat="1" ht="28.5" customHeight="1">
      <c r="A20" s="19">
        <v>7</v>
      </c>
      <c r="B20" s="60" t="s">
        <v>25</v>
      </c>
      <c r="C20" s="61"/>
      <c r="D20" s="50">
        <v>7</v>
      </c>
      <c r="E20" s="50">
        <v>166</v>
      </c>
      <c r="F20" s="50">
        <v>15</v>
      </c>
      <c r="G20" s="50">
        <f t="shared" si="0"/>
        <v>158</v>
      </c>
      <c r="H20" s="50">
        <v>146</v>
      </c>
      <c r="I20" s="50">
        <f t="shared" si="1"/>
        <v>12</v>
      </c>
      <c r="J20" s="50">
        <v>0</v>
      </c>
      <c r="K20" s="50">
        <v>12</v>
      </c>
      <c r="L20" s="50">
        <v>12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21">
        <v>0</v>
      </c>
      <c r="S20" s="21">
        <v>6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51">
        <v>5</v>
      </c>
      <c r="E21" s="51">
        <v>21</v>
      </c>
      <c r="F21" s="51">
        <v>5</v>
      </c>
      <c r="G21" s="51">
        <f t="shared" si="0"/>
        <v>21</v>
      </c>
      <c r="H21" s="51">
        <v>21</v>
      </c>
      <c r="I21" s="51">
        <f t="shared" si="1"/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16">
        <v>0</v>
      </c>
      <c r="S21" s="18">
        <v>1</v>
      </c>
    </row>
    <row r="22" spans="1:20" ht="28.5" customHeight="1">
      <c r="A22" s="12"/>
      <c r="B22" s="13">
        <v>12</v>
      </c>
      <c r="C22" s="14" t="s">
        <v>32</v>
      </c>
      <c r="D22" s="51">
        <v>2</v>
      </c>
      <c r="E22" s="51">
        <v>19</v>
      </c>
      <c r="F22" s="51">
        <v>0</v>
      </c>
      <c r="G22" s="51">
        <f t="shared" si="0"/>
        <v>21</v>
      </c>
      <c r="H22" s="51">
        <v>21</v>
      </c>
      <c r="I22" s="51">
        <f t="shared" si="1"/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16">
        <v>0</v>
      </c>
      <c r="S22" s="18">
        <v>0</v>
      </c>
    </row>
    <row r="23" spans="1:20" ht="28.5" customHeight="1">
      <c r="A23" s="12"/>
      <c r="B23" s="13">
        <v>13</v>
      </c>
      <c r="C23" s="14" t="s">
        <v>33</v>
      </c>
      <c r="D23" s="51">
        <v>0</v>
      </c>
      <c r="E23" s="51">
        <v>108</v>
      </c>
      <c r="F23" s="51">
        <v>0</v>
      </c>
      <c r="G23" s="51">
        <f t="shared" si="0"/>
        <v>108</v>
      </c>
      <c r="H23" s="51">
        <v>108</v>
      </c>
      <c r="I23" s="51">
        <f t="shared" si="1"/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16">
        <v>0</v>
      </c>
      <c r="S23" s="18">
        <v>0</v>
      </c>
    </row>
    <row r="24" spans="1:20" ht="28.5" customHeight="1">
      <c r="A24" s="12">
        <v>6</v>
      </c>
      <c r="B24" s="13">
        <v>14</v>
      </c>
      <c r="C24" s="14" t="s">
        <v>34</v>
      </c>
      <c r="D24" s="51">
        <v>0</v>
      </c>
      <c r="E24" s="51">
        <v>17</v>
      </c>
      <c r="F24" s="51">
        <v>0</v>
      </c>
      <c r="G24" s="51">
        <f t="shared" si="0"/>
        <v>17</v>
      </c>
      <c r="H24" s="51">
        <v>17</v>
      </c>
      <c r="I24" s="51">
        <f t="shared" si="1"/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16">
        <v>0</v>
      </c>
      <c r="S24" s="18">
        <v>0</v>
      </c>
    </row>
    <row r="25" spans="1:20" s="22" customFormat="1" ht="28.5" customHeight="1">
      <c r="A25" s="19">
        <v>7</v>
      </c>
      <c r="B25" s="60" t="s">
        <v>30</v>
      </c>
      <c r="C25" s="61"/>
      <c r="D25" s="50">
        <v>7</v>
      </c>
      <c r="E25" s="50">
        <v>165</v>
      </c>
      <c r="F25" s="50">
        <v>5</v>
      </c>
      <c r="G25" s="50">
        <f t="shared" si="0"/>
        <v>167</v>
      </c>
      <c r="H25" s="50">
        <v>167</v>
      </c>
      <c r="I25" s="50">
        <f t="shared" si="1"/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21">
        <v>0</v>
      </c>
      <c r="S25" s="21">
        <v>1</v>
      </c>
      <c r="T25" s="17"/>
    </row>
    <row r="26" spans="1:20" s="22" customFormat="1" ht="28.5" customHeight="1">
      <c r="A26" s="19"/>
      <c r="B26" s="60" t="s">
        <v>35</v>
      </c>
      <c r="C26" s="73"/>
      <c r="D26" s="50">
        <v>14</v>
      </c>
      <c r="E26" s="50">
        <v>331</v>
      </c>
      <c r="F26" s="50">
        <v>20</v>
      </c>
      <c r="G26" s="50">
        <f t="shared" si="0"/>
        <v>325</v>
      </c>
      <c r="H26" s="50">
        <v>313</v>
      </c>
      <c r="I26" s="50">
        <f t="shared" si="1"/>
        <v>12</v>
      </c>
      <c r="J26" s="50">
        <v>0</v>
      </c>
      <c r="K26" s="50">
        <v>12</v>
      </c>
      <c r="L26" s="50">
        <v>12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21">
        <v>0</v>
      </c>
      <c r="S26" s="21">
        <v>7</v>
      </c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51">
        <v>8</v>
      </c>
      <c r="E27" s="51">
        <v>3</v>
      </c>
      <c r="F27" s="51">
        <v>0</v>
      </c>
      <c r="G27" s="51">
        <f t="shared" si="0"/>
        <v>11</v>
      </c>
      <c r="H27" s="51">
        <v>8</v>
      </c>
      <c r="I27" s="51">
        <f t="shared" si="1"/>
        <v>3</v>
      </c>
      <c r="J27" s="51">
        <v>0</v>
      </c>
      <c r="K27" s="51">
        <v>3</v>
      </c>
      <c r="L27" s="51">
        <v>3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16">
        <v>0</v>
      </c>
      <c r="S27" s="18">
        <v>0</v>
      </c>
    </row>
    <row r="28" spans="1:20" ht="28.5" customHeight="1">
      <c r="A28" s="24">
        <v>14</v>
      </c>
      <c r="B28" s="13">
        <v>16</v>
      </c>
      <c r="C28" s="25" t="s">
        <v>38</v>
      </c>
      <c r="D28" s="51">
        <v>0</v>
      </c>
      <c r="E28" s="51">
        <v>16</v>
      </c>
      <c r="F28" s="51">
        <v>0</v>
      </c>
      <c r="G28" s="51">
        <f t="shared" si="0"/>
        <v>16</v>
      </c>
      <c r="H28" s="51">
        <v>16</v>
      </c>
      <c r="I28" s="51">
        <f t="shared" si="1"/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16">
        <v>0</v>
      </c>
      <c r="S28" s="18">
        <v>8</v>
      </c>
    </row>
    <row r="29" spans="1:20" s="22" customFormat="1" ht="28.5" customHeight="1">
      <c r="A29" s="19"/>
      <c r="B29" s="60" t="s">
        <v>36</v>
      </c>
      <c r="C29" s="61"/>
      <c r="D29" s="50">
        <v>8</v>
      </c>
      <c r="E29" s="50">
        <v>19</v>
      </c>
      <c r="F29" s="50">
        <v>0</v>
      </c>
      <c r="G29" s="50">
        <f t="shared" si="0"/>
        <v>27</v>
      </c>
      <c r="H29" s="50">
        <v>24</v>
      </c>
      <c r="I29" s="50">
        <f t="shared" si="1"/>
        <v>3</v>
      </c>
      <c r="J29" s="50">
        <v>0</v>
      </c>
      <c r="K29" s="50">
        <v>3</v>
      </c>
      <c r="L29" s="50">
        <v>3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21">
        <v>0</v>
      </c>
      <c r="S29" s="21">
        <v>8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51">
        <v>1</v>
      </c>
      <c r="E30" s="51">
        <v>69</v>
      </c>
      <c r="F30" s="51">
        <v>16</v>
      </c>
      <c r="G30" s="51">
        <f t="shared" si="0"/>
        <v>54</v>
      </c>
      <c r="H30" s="51">
        <v>48</v>
      </c>
      <c r="I30" s="51">
        <f t="shared" si="1"/>
        <v>6</v>
      </c>
      <c r="J30" s="51">
        <v>0</v>
      </c>
      <c r="K30" s="51">
        <v>6</v>
      </c>
      <c r="L30" s="51">
        <v>6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16">
        <v>0</v>
      </c>
      <c r="S30" s="18">
        <v>16</v>
      </c>
    </row>
    <row r="31" spans="1:20" ht="28.5" customHeight="1">
      <c r="A31" s="26"/>
      <c r="B31" s="13">
        <v>18</v>
      </c>
      <c r="C31" s="14" t="s">
        <v>40</v>
      </c>
      <c r="D31" s="51">
        <v>0</v>
      </c>
      <c r="E31" s="51">
        <v>24</v>
      </c>
      <c r="F31" s="51">
        <v>0</v>
      </c>
      <c r="G31" s="51">
        <f t="shared" si="0"/>
        <v>24</v>
      </c>
      <c r="H31" s="51">
        <v>23</v>
      </c>
      <c r="I31" s="51">
        <f t="shared" si="1"/>
        <v>1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1</v>
      </c>
      <c r="Q31" s="51">
        <v>1</v>
      </c>
      <c r="R31" s="16">
        <v>0</v>
      </c>
      <c r="S31" s="18">
        <v>0</v>
      </c>
    </row>
    <row r="32" spans="1:20" ht="28.5" customHeight="1">
      <c r="A32" s="26"/>
      <c r="B32" s="13">
        <v>19</v>
      </c>
      <c r="C32" s="14" t="s">
        <v>41</v>
      </c>
      <c r="D32" s="51">
        <v>1</v>
      </c>
      <c r="E32" s="51">
        <v>2</v>
      </c>
      <c r="F32" s="51">
        <v>0</v>
      </c>
      <c r="G32" s="51">
        <f t="shared" si="0"/>
        <v>3</v>
      </c>
      <c r="H32" s="51">
        <v>3</v>
      </c>
      <c r="I32" s="51">
        <f t="shared" si="1"/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16">
        <v>0</v>
      </c>
      <c r="S32" s="18">
        <v>0</v>
      </c>
    </row>
    <row r="33" spans="1:20" ht="28.5" customHeight="1">
      <c r="A33" s="26"/>
      <c r="B33" s="13">
        <v>20</v>
      </c>
      <c r="C33" s="14" t="s">
        <v>42</v>
      </c>
      <c r="D33" s="51">
        <v>0</v>
      </c>
      <c r="E33" s="51">
        <v>3</v>
      </c>
      <c r="F33" s="51">
        <v>0</v>
      </c>
      <c r="G33" s="51">
        <f t="shared" si="0"/>
        <v>3</v>
      </c>
      <c r="H33" s="51">
        <v>3</v>
      </c>
      <c r="I33" s="51">
        <f t="shared" si="1"/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16">
        <v>0</v>
      </c>
      <c r="S33" s="18">
        <v>0</v>
      </c>
    </row>
    <row r="34" spans="1:20" s="22" customFormat="1" ht="28.5" customHeight="1">
      <c r="A34" s="19"/>
      <c r="B34" s="60" t="s">
        <v>39</v>
      </c>
      <c r="C34" s="61"/>
      <c r="D34" s="50">
        <v>2</v>
      </c>
      <c r="E34" s="50">
        <v>98</v>
      </c>
      <c r="F34" s="50">
        <v>16</v>
      </c>
      <c r="G34" s="50">
        <f t="shared" si="0"/>
        <v>84</v>
      </c>
      <c r="H34" s="50">
        <v>77</v>
      </c>
      <c r="I34" s="50">
        <f t="shared" si="1"/>
        <v>7</v>
      </c>
      <c r="J34" s="50">
        <v>0</v>
      </c>
      <c r="K34" s="50">
        <v>6</v>
      </c>
      <c r="L34" s="50">
        <v>6</v>
      </c>
      <c r="M34" s="50">
        <v>0</v>
      </c>
      <c r="N34" s="50">
        <v>0</v>
      </c>
      <c r="O34" s="50">
        <v>0</v>
      </c>
      <c r="P34" s="50">
        <v>1</v>
      </c>
      <c r="Q34" s="50">
        <v>1</v>
      </c>
      <c r="R34" s="21">
        <v>0</v>
      </c>
      <c r="S34" s="21">
        <v>16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51">
        <v>0</v>
      </c>
      <c r="E35" s="51">
        <v>1</v>
      </c>
      <c r="F35" s="51">
        <v>0</v>
      </c>
      <c r="G35" s="51">
        <f t="shared" si="0"/>
        <v>1</v>
      </c>
      <c r="H35" s="51">
        <v>1</v>
      </c>
      <c r="I35" s="51">
        <f t="shared" si="1"/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16">
        <v>0</v>
      </c>
      <c r="S35" s="18">
        <v>0</v>
      </c>
    </row>
    <row r="36" spans="1:20" ht="28.5" customHeight="1">
      <c r="A36" s="24">
        <v>17</v>
      </c>
      <c r="B36" s="13">
        <v>22</v>
      </c>
      <c r="C36" s="14" t="s">
        <v>44</v>
      </c>
      <c r="D36" s="51">
        <v>8</v>
      </c>
      <c r="E36" s="51">
        <v>8</v>
      </c>
      <c r="F36" s="51">
        <v>1</v>
      </c>
      <c r="G36" s="51">
        <f t="shared" si="0"/>
        <v>15</v>
      </c>
      <c r="H36" s="51">
        <v>14</v>
      </c>
      <c r="I36" s="51">
        <f t="shared" si="1"/>
        <v>1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1</v>
      </c>
      <c r="Q36" s="51">
        <v>1</v>
      </c>
      <c r="R36" s="16">
        <v>0</v>
      </c>
      <c r="S36" s="18">
        <v>0</v>
      </c>
    </row>
    <row r="37" spans="1:20" ht="28.5" customHeight="1">
      <c r="A37" s="27">
        <v>18</v>
      </c>
      <c r="B37" s="13">
        <v>23</v>
      </c>
      <c r="C37" s="14" t="s">
        <v>45</v>
      </c>
      <c r="D37" s="51">
        <v>0</v>
      </c>
      <c r="E37" s="51">
        <v>35</v>
      </c>
      <c r="F37" s="51">
        <v>1</v>
      </c>
      <c r="G37" s="51">
        <f t="shared" si="0"/>
        <v>34</v>
      </c>
      <c r="H37" s="51">
        <v>30</v>
      </c>
      <c r="I37" s="51">
        <f t="shared" si="1"/>
        <v>4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4</v>
      </c>
      <c r="Q37" s="51">
        <v>4</v>
      </c>
      <c r="R37" s="16">
        <v>2</v>
      </c>
      <c r="S37" s="18">
        <v>3</v>
      </c>
    </row>
    <row r="38" spans="1:20" ht="28.5" customHeight="1">
      <c r="A38" s="27">
        <v>19</v>
      </c>
      <c r="B38" s="13">
        <v>24</v>
      </c>
      <c r="C38" s="14" t="s">
        <v>46</v>
      </c>
      <c r="D38" s="51">
        <v>0</v>
      </c>
      <c r="E38" s="51">
        <v>8</v>
      </c>
      <c r="F38" s="51">
        <v>0</v>
      </c>
      <c r="G38" s="51">
        <f t="shared" si="0"/>
        <v>8</v>
      </c>
      <c r="H38" s="51">
        <v>8</v>
      </c>
      <c r="I38" s="51">
        <f t="shared" si="1"/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16">
        <v>0</v>
      </c>
      <c r="S38" s="18">
        <v>3</v>
      </c>
    </row>
    <row r="39" spans="1:20" s="22" customFormat="1" ht="28.5" customHeight="1">
      <c r="A39" s="19"/>
      <c r="B39" s="60" t="s">
        <v>43</v>
      </c>
      <c r="C39" s="61"/>
      <c r="D39" s="50">
        <v>8</v>
      </c>
      <c r="E39" s="50">
        <v>52</v>
      </c>
      <c r="F39" s="50">
        <v>2</v>
      </c>
      <c r="G39" s="50">
        <f t="shared" si="0"/>
        <v>58</v>
      </c>
      <c r="H39" s="50">
        <v>53</v>
      </c>
      <c r="I39" s="50">
        <f t="shared" si="1"/>
        <v>5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5</v>
      </c>
      <c r="Q39" s="50">
        <v>5</v>
      </c>
      <c r="R39" s="21">
        <v>2</v>
      </c>
      <c r="S39" s="21">
        <v>6</v>
      </c>
      <c r="T39" s="17"/>
    </row>
    <row r="40" spans="1:20" s="22" customFormat="1" ht="24.75" customHeight="1">
      <c r="A40" s="19"/>
      <c r="B40" s="60" t="s">
        <v>47</v>
      </c>
      <c r="C40" s="61"/>
      <c r="D40" s="50">
        <v>18</v>
      </c>
      <c r="E40" s="50">
        <v>169</v>
      </c>
      <c r="F40" s="50">
        <v>18</v>
      </c>
      <c r="G40" s="50">
        <f t="shared" si="0"/>
        <v>169</v>
      </c>
      <c r="H40" s="50">
        <v>154</v>
      </c>
      <c r="I40" s="50">
        <f t="shared" si="1"/>
        <v>15</v>
      </c>
      <c r="J40" s="50">
        <v>0</v>
      </c>
      <c r="K40" s="50">
        <v>9</v>
      </c>
      <c r="L40" s="50">
        <v>9</v>
      </c>
      <c r="M40" s="50">
        <v>0</v>
      </c>
      <c r="N40" s="50">
        <v>0</v>
      </c>
      <c r="O40" s="50">
        <v>0</v>
      </c>
      <c r="P40" s="50">
        <v>6</v>
      </c>
      <c r="Q40" s="50">
        <v>6</v>
      </c>
      <c r="R40" s="21">
        <v>2</v>
      </c>
      <c r="S40" s="21">
        <v>30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51">
        <v>1</v>
      </c>
      <c r="E41" s="51">
        <v>1</v>
      </c>
      <c r="F41" s="51">
        <v>0</v>
      </c>
      <c r="G41" s="51">
        <f t="shared" si="0"/>
        <v>2</v>
      </c>
      <c r="H41" s="51">
        <v>2</v>
      </c>
      <c r="I41" s="51">
        <f t="shared" si="1"/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16">
        <v>0</v>
      </c>
      <c r="S41" s="18">
        <v>0</v>
      </c>
    </row>
    <row r="42" spans="1:20" ht="28.5" customHeight="1">
      <c r="A42" s="24">
        <v>21</v>
      </c>
      <c r="B42" s="13">
        <v>26</v>
      </c>
      <c r="C42" s="14" t="s">
        <v>49</v>
      </c>
      <c r="D42" s="51">
        <v>0</v>
      </c>
      <c r="E42" s="51">
        <v>6</v>
      </c>
      <c r="F42" s="51">
        <v>0</v>
      </c>
      <c r="G42" s="51">
        <f t="shared" si="0"/>
        <v>6</v>
      </c>
      <c r="H42" s="51">
        <v>6</v>
      </c>
      <c r="I42" s="51">
        <f t="shared" si="1"/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16">
        <v>6</v>
      </c>
      <c r="S42" s="18">
        <v>0</v>
      </c>
    </row>
    <row r="43" spans="1:20" ht="28.5" customHeight="1">
      <c r="A43" s="23">
        <v>22</v>
      </c>
      <c r="B43" s="13">
        <v>27</v>
      </c>
      <c r="C43" s="14" t="s">
        <v>50</v>
      </c>
      <c r="D43" s="51">
        <v>0</v>
      </c>
      <c r="E43" s="51">
        <v>43</v>
      </c>
      <c r="F43" s="51">
        <v>0</v>
      </c>
      <c r="G43" s="51">
        <f t="shared" si="0"/>
        <v>43</v>
      </c>
      <c r="H43" s="51">
        <v>42</v>
      </c>
      <c r="I43" s="51">
        <f t="shared" si="1"/>
        <v>1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1</v>
      </c>
      <c r="Q43" s="51">
        <v>1</v>
      </c>
      <c r="R43" s="16">
        <v>5</v>
      </c>
      <c r="S43" s="18">
        <v>1</v>
      </c>
    </row>
    <row r="44" spans="1:20" ht="28.5" customHeight="1">
      <c r="A44" s="24">
        <v>23</v>
      </c>
      <c r="B44" s="13">
        <v>28</v>
      </c>
      <c r="C44" s="14" t="s">
        <v>51</v>
      </c>
      <c r="D44" s="51">
        <v>0</v>
      </c>
      <c r="E44" s="51">
        <v>32</v>
      </c>
      <c r="F44" s="51">
        <v>1</v>
      </c>
      <c r="G44" s="51">
        <f t="shared" si="0"/>
        <v>31</v>
      </c>
      <c r="H44" s="51">
        <v>31</v>
      </c>
      <c r="I44" s="51">
        <f t="shared" si="1"/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16">
        <v>1</v>
      </c>
      <c r="S44" s="18">
        <v>2</v>
      </c>
    </row>
    <row r="45" spans="1:20" s="22" customFormat="1" ht="28.5" customHeight="1">
      <c r="A45" s="19"/>
      <c r="B45" s="60" t="s">
        <v>48</v>
      </c>
      <c r="C45" s="61"/>
      <c r="D45" s="50">
        <v>1</v>
      </c>
      <c r="E45" s="50">
        <v>82</v>
      </c>
      <c r="F45" s="50">
        <v>1</v>
      </c>
      <c r="G45" s="50">
        <f t="shared" si="0"/>
        <v>82</v>
      </c>
      <c r="H45" s="50">
        <v>81</v>
      </c>
      <c r="I45" s="50">
        <f t="shared" si="1"/>
        <v>1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1</v>
      </c>
      <c r="Q45" s="50">
        <v>1</v>
      </c>
      <c r="R45" s="21">
        <v>12</v>
      </c>
      <c r="S45" s="21">
        <v>3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51">
        <v>0</v>
      </c>
      <c r="E46" s="51">
        <v>5</v>
      </c>
      <c r="F46" s="51">
        <v>0</v>
      </c>
      <c r="G46" s="51">
        <f t="shared" si="0"/>
        <v>5</v>
      </c>
      <c r="H46" s="51">
        <v>4</v>
      </c>
      <c r="I46" s="51">
        <f t="shared" si="1"/>
        <v>1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1</v>
      </c>
      <c r="Q46" s="51">
        <v>1</v>
      </c>
      <c r="R46" s="16">
        <v>2</v>
      </c>
      <c r="S46" s="18">
        <v>1</v>
      </c>
    </row>
    <row r="47" spans="1:20" ht="28.5" customHeight="1">
      <c r="A47" s="23"/>
      <c r="B47" s="13">
        <v>30</v>
      </c>
      <c r="C47" s="14" t="s">
        <v>53</v>
      </c>
      <c r="D47" s="51">
        <v>1</v>
      </c>
      <c r="E47" s="51">
        <v>12</v>
      </c>
      <c r="F47" s="51">
        <v>0</v>
      </c>
      <c r="G47" s="51">
        <f t="shared" si="0"/>
        <v>13</v>
      </c>
      <c r="H47" s="51">
        <v>9</v>
      </c>
      <c r="I47" s="51">
        <f t="shared" si="1"/>
        <v>4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4</v>
      </c>
      <c r="Q47" s="51">
        <v>4</v>
      </c>
      <c r="R47" s="16">
        <v>1</v>
      </c>
      <c r="S47" s="18">
        <v>1</v>
      </c>
    </row>
    <row r="48" spans="1:20" ht="28.5" customHeight="1">
      <c r="A48" s="12">
        <v>25</v>
      </c>
      <c r="B48" s="13">
        <v>31</v>
      </c>
      <c r="C48" s="14" t="s">
        <v>54</v>
      </c>
      <c r="D48" s="51">
        <v>1</v>
      </c>
      <c r="E48" s="51">
        <v>10</v>
      </c>
      <c r="F48" s="51">
        <v>1</v>
      </c>
      <c r="G48" s="51">
        <f t="shared" si="0"/>
        <v>10</v>
      </c>
      <c r="H48" s="51">
        <v>10</v>
      </c>
      <c r="I48" s="51">
        <f t="shared" si="1"/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16">
        <v>0</v>
      </c>
      <c r="S48" s="18">
        <v>2</v>
      </c>
    </row>
    <row r="49" spans="1:20" ht="28.5" customHeight="1">
      <c r="A49" s="24">
        <v>26</v>
      </c>
      <c r="B49" s="13">
        <v>32</v>
      </c>
      <c r="C49" s="14" t="s">
        <v>55</v>
      </c>
      <c r="D49" s="51">
        <v>5</v>
      </c>
      <c r="E49" s="51">
        <v>19</v>
      </c>
      <c r="F49" s="51">
        <v>1</v>
      </c>
      <c r="G49" s="51">
        <f t="shared" si="0"/>
        <v>23</v>
      </c>
      <c r="H49" s="51">
        <v>23</v>
      </c>
      <c r="I49" s="51">
        <f t="shared" si="1"/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16">
        <v>2</v>
      </c>
      <c r="S49" s="18">
        <v>1</v>
      </c>
    </row>
    <row r="50" spans="1:20" s="22" customFormat="1" ht="28.5" customHeight="1">
      <c r="A50" s="19"/>
      <c r="B50" s="60" t="s">
        <v>52</v>
      </c>
      <c r="C50" s="61"/>
      <c r="D50" s="50">
        <v>7</v>
      </c>
      <c r="E50" s="50">
        <v>46</v>
      </c>
      <c r="F50" s="50">
        <v>2</v>
      </c>
      <c r="G50" s="50">
        <f t="shared" si="0"/>
        <v>51</v>
      </c>
      <c r="H50" s="50">
        <v>46</v>
      </c>
      <c r="I50" s="50">
        <f t="shared" si="1"/>
        <v>5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5</v>
      </c>
      <c r="Q50" s="50">
        <v>5</v>
      </c>
      <c r="R50" s="21">
        <v>5</v>
      </c>
      <c r="S50" s="21">
        <v>5</v>
      </c>
      <c r="T50" s="17"/>
    </row>
    <row r="51" spans="1:20" s="22" customFormat="1" ht="23.25" customHeight="1">
      <c r="A51" s="19"/>
      <c r="B51" s="60" t="s">
        <v>61</v>
      </c>
      <c r="C51" s="61"/>
      <c r="D51" s="50">
        <v>8</v>
      </c>
      <c r="E51" s="50">
        <v>128</v>
      </c>
      <c r="F51" s="50">
        <v>3</v>
      </c>
      <c r="G51" s="50">
        <f t="shared" si="0"/>
        <v>133</v>
      </c>
      <c r="H51" s="50">
        <v>127</v>
      </c>
      <c r="I51" s="50">
        <f t="shared" si="1"/>
        <v>6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6</v>
      </c>
      <c r="Q51" s="50">
        <v>6</v>
      </c>
      <c r="R51" s="21">
        <v>17</v>
      </c>
      <c r="S51" s="21">
        <v>8</v>
      </c>
      <c r="T51" s="17"/>
    </row>
    <row r="52" spans="1:20" s="30" customFormat="1" ht="33" customHeight="1">
      <c r="A52" s="28"/>
      <c r="B52" s="60" t="s">
        <v>56</v>
      </c>
      <c r="C52" s="61"/>
      <c r="D52" s="50">
        <v>47</v>
      </c>
      <c r="E52" s="50">
        <v>935</v>
      </c>
      <c r="F52" s="50">
        <v>52</v>
      </c>
      <c r="G52" s="50">
        <f>D52+E52-F52</f>
        <v>930</v>
      </c>
      <c r="H52" s="50">
        <v>878</v>
      </c>
      <c r="I52" s="50">
        <f t="shared" si="1"/>
        <v>52</v>
      </c>
      <c r="J52" s="50">
        <v>9</v>
      </c>
      <c r="K52" s="50">
        <v>31</v>
      </c>
      <c r="L52" s="50">
        <v>40</v>
      </c>
      <c r="M52" s="50">
        <v>0</v>
      </c>
      <c r="N52" s="50">
        <v>0</v>
      </c>
      <c r="O52" s="50">
        <v>0</v>
      </c>
      <c r="P52" s="50">
        <v>12</v>
      </c>
      <c r="Q52" s="50">
        <v>12</v>
      </c>
      <c r="R52" s="20">
        <v>19</v>
      </c>
      <c r="S52" s="20">
        <v>82</v>
      </c>
      <c r="T52" s="20"/>
    </row>
    <row r="53" spans="1:20" ht="20.100000000000001" customHeight="1">
      <c r="E53" s="57"/>
      <c r="F53" s="57"/>
      <c r="H53" s="17"/>
      <c r="I53" s="17"/>
    </row>
    <row r="54" spans="1:20" ht="20.100000000000001" customHeight="1">
      <c r="E54" s="57"/>
      <c r="F54" s="57"/>
      <c r="H54" s="17"/>
      <c r="I54" s="17"/>
    </row>
    <row r="55" spans="1:20" ht="20.100000000000001" customHeight="1">
      <c r="E55" s="57"/>
      <c r="F55" s="57"/>
      <c r="H55" s="17"/>
      <c r="I55" s="17"/>
    </row>
    <row r="56" spans="1:20" ht="20.100000000000001" customHeight="1">
      <c r="E56" s="57"/>
      <c r="F56" s="57"/>
      <c r="H56" s="17"/>
      <c r="I56" s="17"/>
    </row>
    <row r="57" spans="1:20" ht="20.100000000000001" customHeight="1">
      <c r="E57" s="57"/>
      <c r="F57" s="57"/>
      <c r="H57" s="17"/>
      <c r="I57" s="17"/>
    </row>
    <row r="58" spans="1:20" ht="20.100000000000001" customHeight="1">
      <c r="E58" s="57"/>
      <c r="F58" s="57"/>
      <c r="H58" s="17"/>
      <c r="I58" s="17"/>
    </row>
    <row r="59" spans="1:20" ht="20.100000000000001" customHeight="1">
      <c r="E59" s="57"/>
      <c r="F59" s="57"/>
      <c r="H59" s="17"/>
      <c r="I59" s="17"/>
    </row>
    <row r="60" spans="1:20" ht="20.100000000000001" customHeight="1">
      <c r="E60" s="57"/>
      <c r="F60" s="57"/>
      <c r="H60" s="17"/>
      <c r="I60" s="17"/>
    </row>
    <row r="61" spans="1:20" ht="20.100000000000001" customHeight="1">
      <c r="E61" s="57"/>
      <c r="F61" s="57"/>
      <c r="H61" s="17"/>
      <c r="I61" s="17"/>
    </row>
    <row r="62" spans="1:20" ht="20.100000000000001" customHeight="1">
      <c r="E62" s="57"/>
      <c r="F62" s="57"/>
      <c r="H62" s="17"/>
      <c r="I62" s="17"/>
    </row>
    <row r="63" spans="1:20" ht="20.100000000000001" customHeight="1">
      <c r="E63" s="57"/>
      <c r="F63" s="57"/>
      <c r="H63" s="17"/>
      <c r="I63" s="17"/>
    </row>
    <row r="64" spans="1:20" ht="20.100000000000001" customHeight="1">
      <c r="E64" s="57"/>
      <c r="F64" s="57"/>
      <c r="H64" s="17"/>
      <c r="I64" s="17"/>
    </row>
    <row r="65" spans="5:9" ht="20.100000000000001" customHeight="1">
      <c r="E65" s="57"/>
      <c r="F65" s="57"/>
      <c r="H65" s="17"/>
      <c r="I65" s="17"/>
    </row>
    <row r="66" spans="5:9" ht="20.100000000000001" customHeight="1">
      <c r="E66" s="57"/>
      <c r="F66" s="57"/>
      <c r="H66" s="17"/>
      <c r="I66" s="17"/>
    </row>
    <row r="67" spans="5:9" ht="20.100000000000001" customHeight="1">
      <c r="E67" s="57"/>
      <c r="F67" s="57"/>
      <c r="H67" s="17"/>
      <c r="I67" s="17"/>
    </row>
    <row r="68" spans="5:9" ht="20.100000000000001" customHeight="1">
      <c r="E68" s="57"/>
      <c r="F68" s="57"/>
      <c r="H68" s="17"/>
      <c r="I68" s="17"/>
    </row>
    <row r="69" spans="5:9" ht="20.100000000000001" customHeight="1">
      <c r="E69" s="57"/>
      <c r="F69" s="57"/>
      <c r="H69" s="17"/>
      <c r="I69" s="17"/>
    </row>
    <row r="70" spans="5:9" ht="20.100000000000001" customHeight="1">
      <c r="E70" s="57"/>
      <c r="F70" s="57"/>
      <c r="H70" s="17"/>
      <c r="I70" s="17"/>
    </row>
    <row r="71" spans="5:9" ht="20.100000000000001" customHeight="1">
      <c r="E71" s="57"/>
      <c r="F71" s="57"/>
      <c r="H71" s="17"/>
      <c r="I71" s="17"/>
    </row>
    <row r="72" spans="5:9" ht="20.100000000000001" customHeight="1">
      <c r="E72" s="57"/>
      <c r="F72" s="57"/>
      <c r="H72" s="17"/>
      <c r="I72" s="17"/>
    </row>
    <row r="73" spans="5:9" ht="20.100000000000001" customHeight="1">
      <c r="E73" s="57"/>
      <c r="F73" s="57"/>
      <c r="H73" s="17"/>
      <c r="I73" s="17"/>
    </row>
    <row r="74" spans="5:9" ht="20.100000000000001" customHeight="1">
      <c r="E74" s="57"/>
      <c r="F74" s="57"/>
      <c r="H74" s="17"/>
      <c r="I74" s="17"/>
    </row>
    <row r="75" spans="5:9" ht="20.100000000000001" customHeight="1">
      <c r="E75" s="57"/>
      <c r="F75" s="57"/>
      <c r="H75" s="17"/>
      <c r="I75" s="17"/>
    </row>
    <row r="76" spans="5:9" ht="20.100000000000001" customHeight="1">
      <c r="E76" s="57"/>
      <c r="F76" s="57"/>
      <c r="H76" s="17"/>
      <c r="I76" s="17"/>
    </row>
    <row r="77" spans="5:9" ht="20.100000000000001" customHeight="1">
      <c r="E77" s="57"/>
      <c r="F77" s="57"/>
      <c r="H77" s="17"/>
      <c r="I77" s="17"/>
    </row>
    <row r="78" spans="5:9" ht="20.100000000000001" customHeight="1">
      <c r="E78" s="57"/>
      <c r="F78" s="57"/>
      <c r="H78" s="17"/>
      <c r="I78" s="17"/>
    </row>
    <row r="79" spans="5:9" ht="20.100000000000001" customHeight="1">
      <c r="E79" s="57"/>
      <c r="F79" s="57"/>
      <c r="H79" s="17"/>
      <c r="I79" s="17"/>
    </row>
    <row r="80" spans="5:9" ht="20.100000000000001" customHeight="1">
      <c r="E80" s="57"/>
      <c r="F80" s="57"/>
      <c r="H80" s="17"/>
      <c r="I80" s="17"/>
    </row>
    <row r="81" spans="5:9" ht="20.100000000000001" customHeight="1">
      <c r="E81" s="57"/>
      <c r="F81" s="57"/>
      <c r="H81" s="17"/>
      <c r="I81" s="17"/>
    </row>
    <row r="82" spans="5:9" ht="20.100000000000001" customHeight="1">
      <c r="E82" s="57"/>
      <c r="F82" s="57"/>
      <c r="H82" s="17"/>
      <c r="I82" s="17"/>
    </row>
    <row r="83" spans="5:9" ht="20.100000000000001" customHeight="1">
      <c r="E83" s="57"/>
      <c r="F83" s="57"/>
      <c r="H83" s="17"/>
      <c r="I83" s="17"/>
    </row>
    <row r="84" spans="5:9" ht="20.100000000000001" customHeight="1">
      <c r="E84" s="57"/>
      <c r="F84" s="57"/>
      <c r="H84" s="17"/>
      <c r="I84" s="17"/>
    </row>
    <row r="85" spans="5:9" ht="20.100000000000001" customHeight="1">
      <c r="E85" s="57"/>
      <c r="F85" s="57"/>
      <c r="H85" s="17"/>
      <c r="I85" s="17"/>
    </row>
    <row r="86" spans="5:9" ht="20.100000000000001" customHeight="1">
      <c r="E86" s="57"/>
      <c r="F86" s="57"/>
      <c r="H86" s="17"/>
      <c r="I86" s="17"/>
    </row>
    <row r="87" spans="5:9" ht="20.100000000000001" customHeight="1">
      <c r="E87" s="57"/>
      <c r="F87" s="57"/>
      <c r="H87" s="17"/>
      <c r="I87" s="17"/>
    </row>
    <row r="88" spans="5:9" ht="20.100000000000001" customHeight="1">
      <c r="E88" s="57"/>
      <c r="F88" s="57"/>
      <c r="H88" s="17"/>
      <c r="I88" s="17"/>
    </row>
    <row r="89" spans="5:9" ht="20.100000000000001" customHeight="1">
      <c r="E89" s="57"/>
      <c r="F89" s="57"/>
      <c r="H89" s="17"/>
      <c r="I89" s="17"/>
    </row>
    <row r="90" spans="5:9" ht="20.100000000000001" customHeight="1">
      <c r="E90" s="57"/>
      <c r="F90" s="57"/>
      <c r="H90" s="17"/>
      <c r="I90" s="17"/>
    </row>
    <row r="91" spans="5:9" ht="20.100000000000001" customHeight="1">
      <c r="E91" s="57"/>
      <c r="F91" s="57"/>
      <c r="H91" s="17"/>
      <c r="I91" s="17"/>
    </row>
    <row r="92" spans="5:9" ht="20.100000000000001" customHeight="1">
      <c r="E92" s="57"/>
      <c r="F92" s="57"/>
      <c r="H92" s="17"/>
      <c r="I92" s="17"/>
    </row>
    <row r="93" spans="5:9" ht="20.100000000000001" customHeight="1">
      <c r="E93" s="57"/>
      <c r="F93" s="57"/>
      <c r="H93" s="17"/>
      <c r="I93" s="17"/>
    </row>
    <row r="94" spans="5:9" ht="20.100000000000001" customHeight="1">
      <c r="E94" s="57"/>
      <c r="F94" s="57"/>
      <c r="H94" s="17"/>
      <c r="I94" s="17"/>
    </row>
    <row r="95" spans="5:9" ht="20.100000000000001" customHeight="1">
      <c r="E95" s="57"/>
      <c r="F95" s="57"/>
      <c r="H95" s="17"/>
      <c r="I95" s="17"/>
    </row>
    <row r="96" spans="5:9" ht="20.100000000000001" customHeight="1">
      <c r="E96" s="57"/>
      <c r="F96" s="57"/>
      <c r="H96" s="17"/>
      <c r="I96" s="17"/>
    </row>
    <row r="97" spans="5:9" ht="20.100000000000001" customHeight="1">
      <c r="E97" s="57"/>
      <c r="F97" s="57"/>
      <c r="H97" s="17"/>
      <c r="I97" s="17"/>
    </row>
    <row r="98" spans="5:9" ht="20.100000000000001" customHeight="1">
      <c r="E98" s="57"/>
      <c r="F98" s="57"/>
      <c r="H98" s="17"/>
      <c r="I98" s="17"/>
    </row>
    <row r="99" spans="5:9" ht="20.100000000000001" customHeight="1">
      <c r="E99" s="57"/>
      <c r="F99" s="57"/>
      <c r="H99" s="17"/>
      <c r="I99" s="17"/>
    </row>
    <row r="100" spans="5:9" ht="20.100000000000001" customHeight="1">
      <c r="E100" s="57"/>
      <c r="F100" s="57"/>
      <c r="H100" s="17"/>
      <c r="I100" s="17"/>
    </row>
    <row r="101" spans="5:9" ht="20.100000000000001" customHeight="1">
      <c r="E101" s="57"/>
      <c r="F101" s="57"/>
      <c r="H101" s="17"/>
      <c r="I101" s="17"/>
    </row>
    <row r="102" spans="5:9" ht="20.100000000000001" customHeight="1">
      <c r="E102" s="57"/>
      <c r="F102" s="57"/>
      <c r="H102" s="17"/>
      <c r="I102" s="17"/>
    </row>
    <row r="103" spans="5:9" ht="20.100000000000001" customHeight="1">
      <c r="E103" s="57"/>
      <c r="F103" s="57"/>
      <c r="H103" s="17"/>
      <c r="I103" s="17"/>
    </row>
    <row r="104" spans="5:9" ht="20.100000000000001" customHeight="1">
      <c r="E104" s="57"/>
      <c r="F104" s="57"/>
      <c r="H104" s="17"/>
      <c r="I104" s="17"/>
    </row>
    <row r="105" spans="5:9" ht="20.100000000000001" customHeight="1">
      <c r="E105" s="57"/>
      <c r="F105" s="57"/>
      <c r="H105" s="17"/>
      <c r="I105" s="17"/>
    </row>
    <row r="106" spans="5:9" ht="20.100000000000001" customHeight="1">
      <c r="E106" s="57"/>
      <c r="F106" s="57"/>
      <c r="H106" s="17"/>
      <c r="I106" s="17"/>
    </row>
    <row r="107" spans="5:9" ht="20.100000000000001" customHeight="1">
      <c r="E107" s="57"/>
      <c r="F107" s="57"/>
      <c r="H107" s="17"/>
      <c r="I107" s="17"/>
    </row>
    <row r="108" spans="5:9" ht="20.100000000000001" customHeight="1">
      <c r="E108" s="57"/>
      <c r="F108" s="57"/>
      <c r="H108" s="17"/>
      <c r="I108" s="17"/>
    </row>
    <row r="109" spans="5:9" ht="20.100000000000001" customHeight="1">
      <c r="E109" s="57"/>
      <c r="F109" s="57"/>
      <c r="H109" s="17"/>
      <c r="I109" s="17"/>
    </row>
    <row r="110" spans="5:9" ht="20.100000000000001" customHeight="1">
      <c r="E110" s="57"/>
      <c r="F110" s="57"/>
      <c r="H110" s="17"/>
      <c r="I110" s="17"/>
    </row>
    <row r="111" spans="5:9" ht="20.100000000000001" customHeight="1">
      <c r="E111" s="57"/>
      <c r="F111" s="57"/>
      <c r="H111" s="17"/>
      <c r="I111" s="17"/>
    </row>
    <row r="112" spans="5:9" ht="20.100000000000001" customHeight="1">
      <c r="E112" s="57"/>
      <c r="F112" s="57"/>
      <c r="H112" s="17"/>
      <c r="I112" s="17"/>
    </row>
    <row r="113" spans="5:9" ht="20.100000000000001" customHeight="1">
      <c r="E113" s="57"/>
      <c r="F113" s="57"/>
      <c r="H113" s="17"/>
      <c r="I113" s="17"/>
    </row>
    <row r="114" spans="5:9" ht="20.100000000000001" customHeight="1">
      <c r="E114" s="57"/>
      <c r="F114" s="57"/>
      <c r="H114" s="17"/>
      <c r="I114" s="17"/>
    </row>
    <row r="115" spans="5:9" ht="20.100000000000001" customHeight="1">
      <c r="E115" s="57"/>
      <c r="F115" s="57"/>
      <c r="H115" s="17"/>
      <c r="I115" s="17"/>
    </row>
    <row r="116" spans="5:9" ht="20.100000000000001" customHeight="1">
      <c r="E116" s="57"/>
      <c r="F116" s="57"/>
      <c r="H116" s="17"/>
      <c r="I116" s="17"/>
    </row>
    <row r="117" spans="5:9" ht="20.100000000000001" customHeight="1">
      <c r="E117" s="57"/>
      <c r="F117" s="57"/>
      <c r="H117" s="17"/>
      <c r="I117" s="17"/>
    </row>
    <row r="118" spans="5:9" ht="20.100000000000001" customHeight="1">
      <c r="E118" s="57"/>
      <c r="F118" s="57"/>
      <c r="H118" s="17"/>
      <c r="I118" s="17"/>
    </row>
    <row r="119" spans="5:9" ht="20.100000000000001" customHeight="1">
      <c r="E119" s="57"/>
      <c r="F119" s="57"/>
      <c r="H119" s="17"/>
      <c r="I119" s="17"/>
    </row>
    <row r="120" spans="5:9" ht="20.100000000000001" customHeight="1">
      <c r="E120" s="57"/>
      <c r="F120" s="57"/>
      <c r="H120" s="17"/>
      <c r="I120" s="17"/>
    </row>
    <row r="121" spans="5:9" ht="20.100000000000001" customHeight="1">
      <c r="E121" s="57"/>
      <c r="F121" s="57"/>
      <c r="H121" s="17"/>
      <c r="I121" s="17"/>
    </row>
    <row r="122" spans="5:9" ht="20.100000000000001" customHeight="1">
      <c r="E122" s="57"/>
      <c r="F122" s="57"/>
      <c r="H122" s="17"/>
      <c r="I122" s="17"/>
    </row>
    <row r="123" spans="5:9" ht="20.100000000000001" customHeight="1">
      <c r="E123" s="57"/>
      <c r="F123" s="57"/>
      <c r="H123" s="17"/>
      <c r="I123" s="17"/>
    </row>
    <row r="124" spans="5:9" ht="20.100000000000001" customHeight="1">
      <c r="E124" s="57"/>
      <c r="F124" s="57"/>
      <c r="H124" s="17"/>
      <c r="I124" s="17"/>
    </row>
    <row r="125" spans="5:9" ht="20.100000000000001" customHeight="1">
      <c r="E125" s="57"/>
      <c r="F125" s="57"/>
      <c r="H125" s="17"/>
      <c r="I125" s="17"/>
    </row>
    <row r="126" spans="5:9" ht="20.100000000000001" customHeight="1">
      <c r="E126" s="57"/>
      <c r="F126" s="57"/>
      <c r="H126" s="17"/>
      <c r="I126" s="17"/>
    </row>
    <row r="127" spans="5:9" ht="20.100000000000001" customHeight="1">
      <c r="E127" s="57"/>
      <c r="F127" s="57"/>
      <c r="H127" s="17"/>
      <c r="I127" s="17"/>
    </row>
    <row r="128" spans="5:9" ht="20.100000000000001" customHeight="1">
      <c r="E128" s="57"/>
      <c r="F128" s="57"/>
      <c r="H128" s="17"/>
      <c r="I128" s="17"/>
    </row>
    <row r="129" spans="5:9" ht="20.100000000000001" customHeight="1">
      <c r="E129" s="57"/>
      <c r="F129" s="57"/>
      <c r="H129" s="17"/>
      <c r="I129" s="17"/>
    </row>
    <row r="130" spans="5:9" ht="20.100000000000001" customHeight="1">
      <c r="E130" s="57"/>
      <c r="F130" s="57"/>
      <c r="H130" s="17"/>
      <c r="I130" s="17"/>
    </row>
    <row r="131" spans="5:9" ht="20.100000000000001" customHeight="1">
      <c r="E131" s="57"/>
      <c r="F131" s="57"/>
      <c r="H131" s="17"/>
      <c r="I131" s="17"/>
    </row>
    <row r="132" spans="5:9" ht="20.100000000000001" customHeight="1">
      <c r="E132" s="57"/>
      <c r="F132" s="57"/>
      <c r="H132" s="17"/>
      <c r="I132" s="17"/>
    </row>
    <row r="133" spans="5:9" ht="20.100000000000001" customHeight="1">
      <c r="E133" s="57"/>
      <c r="F133" s="57"/>
      <c r="H133" s="17"/>
      <c r="I133" s="17"/>
    </row>
    <row r="134" spans="5:9" ht="20.100000000000001" customHeight="1">
      <c r="E134" s="57"/>
      <c r="F134" s="57"/>
      <c r="H134" s="17"/>
      <c r="I134" s="17"/>
    </row>
    <row r="135" spans="5:9" ht="20.100000000000001" customHeight="1">
      <c r="E135" s="57"/>
      <c r="F135" s="57"/>
      <c r="H135" s="17"/>
      <c r="I135" s="17"/>
    </row>
    <row r="136" spans="5:9" ht="20.100000000000001" customHeight="1">
      <c r="E136" s="57"/>
      <c r="F136" s="57"/>
      <c r="H136" s="17"/>
      <c r="I136" s="17"/>
    </row>
    <row r="137" spans="5:9" ht="20.100000000000001" customHeight="1">
      <c r="E137" s="57"/>
      <c r="F137" s="57"/>
      <c r="H137" s="17"/>
      <c r="I137" s="17"/>
    </row>
    <row r="138" spans="5:9" ht="20.100000000000001" customHeight="1">
      <c r="E138" s="57"/>
      <c r="F138" s="57"/>
      <c r="H138" s="17"/>
      <c r="I138" s="17"/>
    </row>
    <row r="139" spans="5:9" ht="20.100000000000001" customHeight="1">
      <c r="E139" s="57"/>
      <c r="F139" s="57"/>
      <c r="H139" s="17"/>
      <c r="I139" s="17"/>
    </row>
    <row r="140" spans="5:9" ht="20.100000000000001" customHeight="1">
      <c r="E140" s="57"/>
      <c r="F140" s="57"/>
      <c r="H140" s="17"/>
      <c r="I140" s="17"/>
    </row>
    <row r="141" spans="5:9" ht="20.100000000000001" customHeight="1">
      <c r="E141" s="57"/>
      <c r="F141" s="57"/>
      <c r="H141" s="17"/>
      <c r="I141" s="17"/>
    </row>
    <row r="142" spans="5:9" ht="20.100000000000001" customHeight="1">
      <c r="E142" s="57"/>
      <c r="F142" s="57"/>
      <c r="H142" s="17"/>
      <c r="I142" s="17"/>
    </row>
    <row r="143" spans="5:9" ht="20.100000000000001" customHeight="1">
      <c r="E143" s="57"/>
      <c r="F143" s="57"/>
      <c r="H143" s="17"/>
      <c r="I143" s="17"/>
    </row>
    <row r="144" spans="5:9" ht="20.100000000000001" customHeight="1">
      <c r="E144" s="57"/>
      <c r="F144" s="57"/>
      <c r="H144" s="17"/>
      <c r="I144" s="17"/>
    </row>
  </sheetData>
  <mergeCells count="28"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abSelected="1" view="pageBreakPreview" topLeftCell="B31" zoomScale="55" zoomScaleNormal="55" zoomScaleSheetLayoutView="55" zoomScalePageLayoutView="55" workbookViewId="0">
      <selection activeCell="J50" sqref="J50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26.7109375" style="31" customWidth="1"/>
    <col min="4" max="4" width="19.85546875" style="17" customWidth="1"/>
    <col min="5" max="5" width="20" style="58" customWidth="1"/>
    <col min="6" max="6" width="18.85546875" style="58" customWidth="1"/>
    <col min="7" max="7" width="16.7109375" style="17" customWidth="1"/>
    <col min="8" max="8" width="21.140625" style="32" customWidth="1"/>
    <col min="9" max="9" width="18.7109375" style="32" customWidth="1"/>
    <col min="10" max="10" width="25.85546875" style="17" customWidth="1"/>
    <col min="11" max="11" width="20.42578125" style="17" customWidth="1"/>
    <col min="12" max="12" width="21.28515625" style="17" customWidth="1"/>
    <col min="13" max="13" width="20.140625" style="17" customWidth="1"/>
    <col min="14" max="14" width="18" style="17" customWidth="1"/>
    <col min="15" max="15" width="21" style="17" customWidth="1"/>
    <col min="16" max="16" width="18" style="17" customWidth="1"/>
    <col min="17" max="17" width="22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"/>
    </row>
    <row r="2" spans="1:20" s="3" customFormat="1" ht="44.25" customHeight="1">
      <c r="A2" s="63" t="s">
        <v>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47" customFormat="1" ht="25.5" customHeight="1" thickTop="1" thickBot="1">
      <c r="A4" s="46"/>
      <c r="B4" s="64" t="s">
        <v>2</v>
      </c>
      <c r="C4" s="74" t="s">
        <v>60</v>
      </c>
      <c r="D4" s="74" t="s">
        <v>62</v>
      </c>
      <c r="E4" s="74" t="s">
        <v>57</v>
      </c>
      <c r="F4" s="74" t="s">
        <v>58</v>
      </c>
      <c r="G4" s="74" t="s">
        <v>3</v>
      </c>
      <c r="H4" s="74" t="s">
        <v>59</v>
      </c>
      <c r="I4" s="74" t="s">
        <v>4</v>
      </c>
      <c r="J4" s="75" t="s">
        <v>5</v>
      </c>
      <c r="K4" s="75"/>
      <c r="L4" s="75"/>
      <c r="M4" s="75" t="s">
        <v>6</v>
      </c>
      <c r="N4" s="75"/>
      <c r="O4" s="75"/>
      <c r="P4" s="75"/>
      <c r="Q4" s="75"/>
      <c r="R4" s="65"/>
    </row>
    <row r="5" spans="1:20" s="45" customFormat="1" ht="186" customHeight="1" thickTop="1">
      <c r="A5" s="43" t="s">
        <v>7</v>
      </c>
      <c r="B5" s="65"/>
      <c r="C5" s="74"/>
      <c r="D5" s="74"/>
      <c r="E5" s="74"/>
      <c r="F5" s="74"/>
      <c r="G5" s="74"/>
      <c r="H5" s="74"/>
      <c r="I5" s="74"/>
      <c r="J5" s="59" t="s">
        <v>8</v>
      </c>
      <c r="K5" s="59" t="s">
        <v>9</v>
      </c>
      <c r="L5" s="59" t="s">
        <v>10</v>
      </c>
      <c r="M5" s="59" t="s">
        <v>11</v>
      </c>
      <c r="N5" s="59" t="s">
        <v>12</v>
      </c>
      <c r="O5" s="59" t="s">
        <v>13</v>
      </c>
      <c r="P5" s="59" t="s">
        <v>14</v>
      </c>
      <c r="Q5" s="59" t="s">
        <v>15</v>
      </c>
      <c r="R5" s="66"/>
    </row>
    <row r="6" spans="1:20" s="40" customFormat="1" ht="20.25" customHeight="1">
      <c r="A6" s="37"/>
      <c r="B6" s="38">
        <v>1</v>
      </c>
      <c r="C6" s="38">
        <v>2</v>
      </c>
      <c r="D6" s="38">
        <v>3</v>
      </c>
      <c r="E6" s="38">
        <v>4</v>
      </c>
      <c r="F6" s="56">
        <v>5</v>
      </c>
      <c r="G6" s="38" t="s">
        <v>63</v>
      </c>
      <c r="H6" s="38">
        <v>7</v>
      </c>
      <c r="I6" s="38" t="s">
        <v>77</v>
      </c>
      <c r="J6" s="38">
        <v>9</v>
      </c>
      <c r="K6" s="38">
        <v>10</v>
      </c>
      <c r="L6" s="38" t="s">
        <v>76</v>
      </c>
      <c r="M6" s="38">
        <v>12</v>
      </c>
      <c r="N6" s="38">
        <v>13</v>
      </c>
      <c r="O6" s="38">
        <v>14</v>
      </c>
      <c r="P6" s="38">
        <v>15</v>
      </c>
      <c r="Q6" s="38" t="s">
        <v>78</v>
      </c>
      <c r="R6" s="39">
        <v>18</v>
      </c>
      <c r="S6" s="39">
        <v>19</v>
      </c>
    </row>
    <row r="7" spans="1:20" ht="28.5" customHeight="1">
      <c r="A7" s="12"/>
      <c r="B7" s="13">
        <v>1</v>
      </c>
      <c r="C7" s="14" t="s">
        <v>72</v>
      </c>
      <c r="D7" s="51">
        <v>3</v>
      </c>
      <c r="E7" s="51">
        <v>41</v>
      </c>
      <c r="F7" s="51">
        <v>0</v>
      </c>
      <c r="G7" s="51">
        <f>D7+E7-F7</f>
        <v>44</v>
      </c>
      <c r="H7" s="51">
        <v>44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15">
        <v>0</v>
      </c>
      <c r="S7" s="15">
        <v>0</v>
      </c>
    </row>
    <row r="8" spans="1:20" ht="28.5" customHeight="1">
      <c r="A8" s="12"/>
      <c r="B8" s="13">
        <v>2</v>
      </c>
      <c r="C8" s="14" t="s">
        <v>19</v>
      </c>
      <c r="D8" s="51">
        <v>0</v>
      </c>
      <c r="E8" s="51">
        <v>43</v>
      </c>
      <c r="F8" s="51">
        <v>0</v>
      </c>
      <c r="G8" s="51">
        <f t="shared" ref="G8:G51" si="0">D8+E8-F8</f>
        <v>43</v>
      </c>
      <c r="H8" s="51">
        <v>43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16">
        <v>0</v>
      </c>
      <c r="S8" s="18">
        <v>0</v>
      </c>
    </row>
    <row r="9" spans="1:20" ht="28.5" customHeight="1">
      <c r="A9" s="12">
        <v>3</v>
      </c>
      <c r="B9" s="13">
        <v>3</v>
      </c>
      <c r="C9" s="14" t="s">
        <v>17</v>
      </c>
      <c r="D9" s="51">
        <v>0</v>
      </c>
      <c r="E9" s="51">
        <v>70</v>
      </c>
      <c r="F9" s="51">
        <v>8</v>
      </c>
      <c r="G9" s="51">
        <f t="shared" si="0"/>
        <v>62</v>
      </c>
      <c r="H9" s="51">
        <v>58</v>
      </c>
      <c r="I9" s="51">
        <v>4</v>
      </c>
      <c r="J9" s="51">
        <v>4</v>
      </c>
      <c r="K9" s="51">
        <v>0</v>
      </c>
      <c r="L9" s="51">
        <v>4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16">
        <v>0</v>
      </c>
      <c r="S9" s="18">
        <v>13</v>
      </c>
    </row>
    <row r="10" spans="1:20" s="22" customFormat="1" ht="24.75" customHeight="1">
      <c r="A10" s="19">
        <v>4</v>
      </c>
      <c r="B10" s="60" t="s">
        <v>16</v>
      </c>
      <c r="C10" s="61"/>
      <c r="D10" s="50">
        <v>3</v>
      </c>
      <c r="E10" s="50">
        <v>154</v>
      </c>
      <c r="F10" s="50">
        <v>8</v>
      </c>
      <c r="G10" s="50">
        <f t="shared" si="0"/>
        <v>149</v>
      </c>
      <c r="H10" s="50">
        <v>145</v>
      </c>
      <c r="I10" s="50">
        <v>4</v>
      </c>
      <c r="J10" s="50">
        <v>4</v>
      </c>
      <c r="K10" s="50">
        <v>0</v>
      </c>
      <c r="L10" s="50">
        <v>4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20">
        <v>0</v>
      </c>
      <c r="S10" s="20">
        <v>13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51">
        <v>4</v>
      </c>
      <c r="E11" s="51">
        <v>53</v>
      </c>
      <c r="F11" s="51">
        <v>0</v>
      </c>
      <c r="G11" s="51">
        <f t="shared" si="0"/>
        <v>57</v>
      </c>
      <c r="H11" s="51">
        <v>48</v>
      </c>
      <c r="I11" s="51">
        <v>9</v>
      </c>
      <c r="J11" s="51">
        <v>9</v>
      </c>
      <c r="K11" s="51">
        <v>0</v>
      </c>
      <c r="L11" s="51">
        <v>9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16">
        <v>0</v>
      </c>
      <c r="S11" s="18">
        <v>6</v>
      </c>
    </row>
    <row r="12" spans="1:20" ht="28.5" customHeight="1">
      <c r="A12" s="12">
        <v>9</v>
      </c>
      <c r="B12" s="13">
        <v>5</v>
      </c>
      <c r="C12" s="14" t="s">
        <v>23</v>
      </c>
      <c r="D12" s="51">
        <v>0</v>
      </c>
      <c r="E12" s="51">
        <v>46</v>
      </c>
      <c r="F12" s="51">
        <v>1</v>
      </c>
      <c r="G12" s="51">
        <f t="shared" si="0"/>
        <v>45</v>
      </c>
      <c r="H12" s="51">
        <v>38</v>
      </c>
      <c r="I12" s="51">
        <v>7</v>
      </c>
      <c r="J12" s="51">
        <v>2</v>
      </c>
      <c r="K12" s="51">
        <v>5</v>
      </c>
      <c r="L12" s="51">
        <v>7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16">
        <v>0</v>
      </c>
      <c r="S12" s="18">
        <v>13</v>
      </c>
    </row>
    <row r="13" spans="1:20" ht="28.5" customHeight="1">
      <c r="A13" s="12">
        <v>10</v>
      </c>
      <c r="B13" s="13">
        <v>6</v>
      </c>
      <c r="C13" s="14" t="s">
        <v>22</v>
      </c>
      <c r="D13" s="51">
        <v>0</v>
      </c>
      <c r="E13" s="51">
        <v>85</v>
      </c>
      <c r="F13" s="51">
        <v>4</v>
      </c>
      <c r="G13" s="51">
        <f t="shared" si="0"/>
        <v>81</v>
      </c>
      <c r="H13" s="51">
        <v>78</v>
      </c>
      <c r="I13" s="51">
        <v>3</v>
      </c>
      <c r="J13" s="51">
        <v>0</v>
      </c>
      <c r="K13" s="51">
        <v>3</v>
      </c>
      <c r="L13" s="51">
        <v>3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16">
        <v>0</v>
      </c>
      <c r="S13" s="18">
        <v>5</v>
      </c>
    </row>
    <row r="14" spans="1:20" s="22" customFormat="1" ht="28.5" customHeight="1">
      <c r="A14" s="19">
        <v>11</v>
      </c>
      <c r="B14" s="60" t="s">
        <v>20</v>
      </c>
      <c r="C14" s="61"/>
      <c r="D14" s="50">
        <v>4</v>
      </c>
      <c r="E14" s="50">
        <v>184</v>
      </c>
      <c r="F14" s="50">
        <v>5</v>
      </c>
      <c r="G14" s="50">
        <f t="shared" si="0"/>
        <v>183</v>
      </c>
      <c r="H14" s="50">
        <v>164</v>
      </c>
      <c r="I14" s="50">
        <v>19</v>
      </c>
      <c r="J14" s="50">
        <v>11</v>
      </c>
      <c r="K14" s="50">
        <v>8</v>
      </c>
      <c r="L14" s="50">
        <v>19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21">
        <v>0</v>
      </c>
      <c r="S14" s="21">
        <v>24</v>
      </c>
      <c r="T14" s="17"/>
    </row>
    <row r="15" spans="1:20" s="22" customFormat="1" ht="28.5" customHeight="1">
      <c r="A15" s="19"/>
      <c r="B15" s="60" t="s">
        <v>24</v>
      </c>
      <c r="C15" s="61"/>
      <c r="D15" s="50">
        <v>7</v>
      </c>
      <c r="E15" s="50">
        <v>338</v>
      </c>
      <c r="F15" s="50">
        <v>13</v>
      </c>
      <c r="G15" s="50">
        <f t="shared" si="0"/>
        <v>332</v>
      </c>
      <c r="H15" s="50">
        <v>309</v>
      </c>
      <c r="I15" s="50">
        <v>23</v>
      </c>
      <c r="J15" s="50">
        <v>15</v>
      </c>
      <c r="K15" s="50">
        <v>8</v>
      </c>
      <c r="L15" s="50">
        <v>23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20">
        <v>0</v>
      </c>
      <c r="S15" s="20">
        <v>37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51">
        <v>1</v>
      </c>
      <c r="E16" s="51">
        <v>15</v>
      </c>
      <c r="F16" s="51">
        <v>6</v>
      </c>
      <c r="G16" s="51">
        <f t="shared" si="0"/>
        <v>10</v>
      </c>
      <c r="H16" s="51">
        <v>5</v>
      </c>
      <c r="I16" s="51">
        <v>5</v>
      </c>
      <c r="J16" s="51">
        <v>0</v>
      </c>
      <c r="K16" s="51">
        <v>5</v>
      </c>
      <c r="L16" s="51">
        <v>5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16">
        <v>0</v>
      </c>
      <c r="S16" s="18">
        <v>6</v>
      </c>
    </row>
    <row r="17" spans="1:20" ht="28.5" customHeight="1">
      <c r="A17" s="12"/>
      <c r="B17" s="13">
        <v>8</v>
      </c>
      <c r="C17" s="14" t="s">
        <v>27</v>
      </c>
      <c r="D17" s="51">
        <v>0</v>
      </c>
      <c r="E17" s="51">
        <v>90</v>
      </c>
      <c r="F17" s="51">
        <v>0</v>
      </c>
      <c r="G17" s="51">
        <f t="shared" si="0"/>
        <v>90</v>
      </c>
      <c r="H17" s="51">
        <v>90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16">
        <v>0</v>
      </c>
      <c r="S17" s="18">
        <v>0</v>
      </c>
    </row>
    <row r="18" spans="1:20" ht="28.5" customHeight="1">
      <c r="A18" s="12"/>
      <c r="B18" s="13">
        <v>9</v>
      </c>
      <c r="C18" s="14" t="s">
        <v>28</v>
      </c>
      <c r="D18" s="51">
        <v>0</v>
      </c>
      <c r="E18" s="51">
        <v>35</v>
      </c>
      <c r="F18" s="51">
        <v>3</v>
      </c>
      <c r="G18" s="51">
        <f t="shared" si="0"/>
        <v>32</v>
      </c>
      <c r="H18" s="51">
        <v>32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16">
        <v>0</v>
      </c>
      <c r="S18" s="18">
        <v>0</v>
      </c>
    </row>
    <row r="19" spans="1:20" ht="28.5" customHeight="1">
      <c r="A19" s="12">
        <v>6</v>
      </c>
      <c r="B19" s="13">
        <v>10</v>
      </c>
      <c r="C19" s="14" t="s">
        <v>29</v>
      </c>
      <c r="D19" s="51">
        <v>6</v>
      </c>
      <c r="E19" s="51">
        <v>37</v>
      </c>
      <c r="F19" s="51">
        <v>10</v>
      </c>
      <c r="G19" s="51">
        <f t="shared" si="0"/>
        <v>33</v>
      </c>
      <c r="H19" s="51">
        <v>32</v>
      </c>
      <c r="I19" s="51">
        <v>1</v>
      </c>
      <c r="J19" s="51">
        <v>0</v>
      </c>
      <c r="K19" s="51">
        <v>1</v>
      </c>
      <c r="L19" s="51">
        <v>1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16">
        <v>0</v>
      </c>
      <c r="S19" s="18">
        <v>0</v>
      </c>
    </row>
    <row r="20" spans="1:20" s="22" customFormat="1" ht="28.5" customHeight="1">
      <c r="A20" s="19">
        <v>7</v>
      </c>
      <c r="B20" s="60" t="s">
        <v>25</v>
      </c>
      <c r="C20" s="61"/>
      <c r="D20" s="50">
        <v>7</v>
      </c>
      <c r="E20" s="50">
        <v>177</v>
      </c>
      <c r="F20" s="50">
        <v>19</v>
      </c>
      <c r="G20" s="50">
        <f t="shared" si="0"/>
        <v>165</v>
      </c>
      <c r="H20" s="50">
        <v>159</v>
      </c>
      <c r="I20" s="50">
        <v>6</v>
      </c>
      <c r="J20" s="50">
        <v>0</v>
      </c>
      <c r="K20" s="50">
        <v>6</v>
      </c>
      <c r="L20" s="50">
        <v>6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21">
        <v>0</v>
      </c>
      <c r="S20" s="21">
        <v>6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51">
        <v>5</v>
      </c>
      <c r="E21" s="51">
        <v>24</v>
      </c>
      <c r="F21" s="51">
        <v>5</v>
      </c>
      <c r="G21" s="51">
        <f t="shared" si="0"/>
        <v>24</v>
      </c>
      <c r="H21" s="51">
        <v>21</v>
      </c>
      <c r="I21" s="51">
        <v>3</v>
      </c>
      <c r="J21" s="51">
        <v>3</v>
      </c>
      <c r="K21" s="51">
        <v>0</v>
      </c>
      <c r="L21" s="51">
        <v>3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16">
        <v>0</v>
      </c>
      <c r="S21" s="18">
        <v>1</v>
      </c>
    </row>
    <row r="22" spans="1:20" ht="28.5" customHeight="1">
      <c r="A22" s="12"/>
      <c r="B22" s="13">
        <v>12</v>
      </c>
      <c r="C22" s="14" t="s">
        <v>32</v>
      </c>
      <c r="D22" s="51">
        <v>2</v>
      </c>
      <c r="E22" s="51">
        <v>19</v>
      </c>
      <c r="F22" s="51">
        <v>0</v>
      </c>
      <c r="G22" s="51">
        <f t="shared" si="0"/>
        <v>21</v>
      </c>
      <c r="H22" s="51">
        <v>21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16">
        <v>0</v>
      </c>
      <c r="S22" s="18">
        <v>0</v>
      </c>
    </row>
    <row r="23" spans="1:20" ht="28.5" customHeight="1">
      <c r="A23" s="12"/>
      <c r="B23" s="13">
        <v>13</v>
      </c>
      <c r="C23" s="14" t="s">
        <v>33</v>
      </c>
      <c r="D23" s="51">
        <v>0</v>
      </c>
      <c r="E23" s="51">
        <v>118</v>
      </c>
      <c r="F23" s="51">
        <v>0</v>
      </c>
      <c r="G23" s="51">
        <f t="shared" si="0"/>
        <v>118</v>
      </c>
      <c r="H23" s="51">
        <v>118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16">
        <v>0</v>
      </c>
      <c r="S23" s="18">
        <v>0</v>
      </c>
    </row>
    <row r="24" spans="1:20" ht="28.5" customHeight="1">
      <c r="A24" s="12">
        <v>6</v>
      </c>
      <c r="B24" s="13">
        <v>14</v>
      </c>
      <c r="C24" s="14" t="s">
        <v>34</v>
      </c>
      <c r="D24" s="51">
        <v>0</v>
      </c>
      <c r="E24" s="51">
        <v>19</v>
      </c>
      <c r="F24" s="51">
        <v>0</v>
      </c>
      <c r="G24" s="51">
        <f t="shared" si="0"/>
        <v>19</v>
      </c>
      <c r="H24" s="51">
        <v>17</v>
      </c>
      <c r="I24" s="51">
        <v>2</v>
      </c>
      <c r="J24" s="51">
        <v>2</v>
      </c>
      <c r="K24" s="51">
        <v>0</v>
      </c>
      <c r="L24" s="51">
        <v>2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16">
        <v>0</v>
      </c>
      <c r="S24" s="18">
        <v>0</v>
      </c>
    </row>
    <row r="25" spans="1:20" s="22" customFormat="1" ht="28.5" customHeight="1">
      <c r="A25" s="19">
        <v>7</v>
      </c>
      <c r="B25" s="60" t="s">
        <v>30</v>
      </c>
      <c r="C25" s="61"/>
      <c r="D25" s="50">
        <v>7</v>
      </c>
      <c r="E25" s="50">
        <v>180</v>
      </c>
      <c r="F25" s="50">
        <v>5</v>
      </c>
      <c r="G25" s="50">
        <f t="shared" si="0"/>
        <v>182</v>
      </c>
      <c r="H25" s="50">
        <v>177</v>
      </c>
      <c r="I25" s="50">
        <v>5</v>
      </c>
      <c r="J25" s="50">
        <v>5</v>
      </c>
      <c r="K25" s="50">
        <v>0</v>
      </c>
      <c r="L25" s="50">
        <v>5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21">
        <v>0</v>
      </c>
      <c r="S25" s="21">
        <v>1</v>
      </c>
      <c r="T25" s="17"/>
    </row>
    <row r="26" spans="1:20" s="22" customFormat="1" ht="28.5" customHeight="1">
      <c r="A26" s="19"/>
      <c r="B26" s="60" t="s">
        <v>35</v>
      </c>
      <c r="C26" s="73"/>
      <c r="D26" s="50">
        <v>14</v>
      </c>
      <c r="E26" s="50">
        <v>357</v>
      </c>
      <c r="F26" s="50">
        <v>24</v>
      </c>
      <c r="G26" s="50">
        <f t="shared" si="0"/>
        <v>347</v>
      </c>
      <c r="H26" s="50">
        <v>336</v>
      </c>
      <c r="I26" s="50">
        <v>11</v>
      </c>
      <c r="J26" s="50">
        <v>5</v>
      </c>
      <c r="K26" s="50">
        <v>6</v>
      </c>
      <c r="L26" s="50">
        <v>11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21">
        <v>0</v>
      </c>
      <c r="S26" s="21">
        <v>7</v>
      </c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51">
        <v>8</v>
      </c>
      <c r="E27" s="51">
        <v>3</v>
      </c>
      <c r="F27" s="51">
        <v>0</v>
      </c>
      <c r="G27" s="51">
        <f t="shared" si="0"/>
        <v>11</v>
      </c>
      <c r="H27" s="51">
        <v>8</v>
      </c>
      <c r="I27" s="51">
        <v>3</v>
      </c>
      <c r="J27" s="51">
        <v>0</v>
      </c>
      <c r="K27" s="51">
        <v>3</v>
      </c>
      <c r="L27" s="51">
        <v>3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16">
        <v>0</v>
      </c>
      <c r="S27" s="18">
        <v>0</v>
      </c>
    </row>
    <row r="28" spans="1:20" ht="28.5" customHeight="1">
      <c r="A28" s="24">
        <v>14</v>
      </c>
      <c r="B28" s="13">
        <v>16</v>
      </c>
      <c r="C28" s="25" t="s">
        <v>38</v>
      </c>
      <c r="D28" s="51">
        <v>0</v>
      </c>
      <c r="E28" s="51">
        <v>20</v>
      </c>
      <c r="F28" s="51">
        <v>0</v>
      </c>
      <c r="G28" s="51">
        <f t="shared" si="0"/>
        <v>20</v>
      </c>
      <c r="H28" s="51">
        <v>19</v>
      </c>
      <c r="I28" s="51">
        <v>1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1</v>
      </c>
      <c r="Q28" s="51">
        <v>1</v>
      </c>
      <c r="R28" s="16">
        <v>0</v>
      </c>
      <c r="S28" s="18">
        <v>8</v>
      </c>
    </row>
    <row r="29" spans="1:20" s="22" customFormat="1" ht="28.5" customHeight="1">
      <c r="A29" s="19"/>
      <c r="B29" s="60" t="s">
        <v>36</v>
      </c>
      <c r="C29" s="61"/>
      <c r="D29" s="50">
        <v>8</v>
      </c>
      <c r="E29" s="50">
        <v>23</v>
      </c>
      <c r="F29" s="50">
        <v>0</v>
      </c>
      <c r="G29" s="50">
        <f t="shared" si="0"/>
        <v>31</v>
      </c>
      <c r="H29" s="50">
        <v>27</v>
      </c>
      <c r="I29" s="50">
        <v>4</v>
      </c>
      <c r="J29" s="50">
        <v>0</v>
      </c>
      <c r="K29" s="50">
        <v>3</v>
      </c>
      <c r="L29" s="50">
        <v>3</v>
      </c>
      <c r="M29" s="50">
        <v>0</v>
      </c>
      <c r="N29" s="50">
        <v>0</v>
      </c>
      <c r="O29" s="50">
        <v>0</v>
      </c>
      <c r="P29" s="50">
        <v>1</v>
      </c>
      <c r="Q29" s="50">
        <v>1</v>
      </c>
      <c r="R29" s="21">
        <v>0</v>
      </c>
      <c r="S29" s="21">
        <v>8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51">
        <v>1</v>
      </c>
      <c r="E30" s="51">
        <v>82</v>
      </c>
      <c r="F30" s="51">
        <v>16</v>
      </c>
      <c r="G30" s="51">
        <f t="shared" si="0"/>
        <v>67</v>
      </c>
      <c r="H30" s="51">
        <v>48</v>
      </c>
      <c r="I30" s="51">
        <v>19</v>
      </c>
      <c r="J30" s="51">
        <v>0</v>
      </c>
      <c r="K30" s="51">
        <v>19</v>
      </c>
      <c r="L30" s="51">
        <v>19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16">
        <v>0</v>
      </c>
      <c r="S30" s="18">
        <v>16</v>
      </c>
    </row>
    <row r="31" spans="1:20" ht="28.5" customHeight="1">
      <c r="A31" s="26"/>
      <c r="B31" s="13">
        <v>18</v>
      </c>
      <c r="C31" s="14" t="s">
        <v>40</v>
      </c>
      <c r="D31" s="51">
        <v>0</v>
      </c>
      <c r="E31" s="51">
        <v>27</v>
      </c>
      <c r="F31" s="51">
        <v>0</v>
      </c>
      <c r="G31" s="51">
        <f t="shared" si="0"/>
        <v>27</v>
      </c>
      <c r="H31" s="51">
        <v>24</v>
      </c>
      <c r="I31" s="51">
        <v>3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3</v>
      </c>
      <c r="Q31" s="51">
        <v>3</v>
      </c>
      <c r="R31" s="16">
        <v>0</v>
      </c>
      <c r="S31" s="18">
        <v>0</v>
      </c>
    </row>
    <row r="32" spans="1:20" ht="28.5" customHeight="1">
      <c r="A32" s="26"/>
      <c r="B32" s="13">
        <v>19</v>
      </c>
      <c r="C32" s="14" t="s">
        <v>41</v>
      </c>
      <c r="D32" s="51">
        <v>1</v>
      </c>
      <c r="E32" s="51">
        <v>2</v>
      </c>
      <c r="F32" s="51">
        <v>0</v>
      </c>
      <c r="G32" s="51">
        <f t="shared" si="0"/>
        <v>3</v>
      </c>
      <c r="H32" s="51">
        <v>3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16">
        <v>0</v>
      </c>
      <c r="S32" s="18">
        <v>0</v>
      </c>
    </row>
    <row r="33" spans="1:20" ht="28.5" customHeight="1">
      <c r="A33" s="26"/>
      <c r="B33" s="13">
        <v>20</v>
      </c>
      <c r="C33" s="14" t="s">
        <v>42</v>
      </c>
      <c r="D33" s="51">
        <v>0</v>
      </c>
      <c r="E33" s="51">
        <v>3</v>
      </c>
      <c r="F33" s="51">
        <v>0</v>
      </c>
      <c r="G33" s="51">
        <f t="shared" si="0"/>
        <v>3</v>
      </c>
      <c r="H33" s="51">
        <v>3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16">
        <v>0</v>
      </c>
      <c r="S33" s="18">
        <v>0</v>
      </c>
    </row>
    <row r="34" spans="1:20" s="22" customFormat="1" ht="28.5" customHeight="1">
      <c r="A34" s="19"/>
      <c r="B34" s="60" t="s">
        <v>39</v>
      </c>
      <c r="C34" s="61"/>
      <c r="D34" s="50">
        <v>2</v>
      </c>
      <c r="E34" s="50">
        <v>114</v>
      </c>
      <c r="F34" s="50">
        <v>16</v>
      </c>
      <c r="G34" s="50">
        <f t="shared" si="0"/>
        <v>100</v>
      </c>
      <c r="H34" s="50">
        <v>78</v>
      </c>
      <c r="I34" s="50">
        <v>22</v>
      </c>
      <c r="J34" s="50">
        <v>0</v>
      </c>
      <c r="K34" s="50">
        <v>19</v>
      </c>
      <c r="L34" s="50">
        <v>19</v>
      </c>
      <c r="M34" s="50">
        <v>0</v>
      </c>
      <c r="N34" s="50">
        <v>0</v>
      </c>
      <c r="O34" s="50">
        <v>0</v>
      </c>
      <c r="P34" s="50">
        <v>3</v>
      </c>
      <c r="Q34" s="50">
        <v>3</v>
      </c>
      <c r="R34" s="21">
        <v>0</v>
      </c>
      <c r="S34" s="21">
        <v>16</v>
      </c>
      <c r="T34" s="17"/>
    </row>
    <row r="35" spans="1:20" ht="23.25" customHeight="1">
      <c r="A35" s="23">
        <v>16</v>
      </c>
      <c r="B35" s="13">
        <v>21</v>
      </c>
      <c r="C35" s="14" t="s">
        <v>43</v>
      </c>
      <c r="D35" s="51">
        <v>0</v>
      </c>
      <c r="E35" s="51">
        <v>1</v>
      </c>
      <c r="F35" s="51">
        <v>0</v>
      </c>
      <c r="G35" s="51">
        <f t="shared" si="0"/>
        <v>1</v>
      </c>
      <c r="H35" s="51">
        <v>1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16">
        <v>0</v>
      </c>
      <c r="S35" s="18">
        <v>0</v>
      </c>
    </row>
    <row r="36" spans="1:20" ht="28.5" customHeight="1">
      <c r="A36" s="24">
        <v>17</v>
      </c>
      <c r="B36" s="13">
        <v>22</v>
      </c>
      <c r="C36" s="14" t="s">
        <v>44</v>
      </c>
      <c r="D36" s="51">
        <v>8</v>
      </c>
      <c r="E36" s="51">
        <v>9</v>
      </c>
      <c r="F36" s="51">
        <v>1</v>
      </c>
      <c r="G36" s="51">
        <f t="shared" si="0"/>
        <v>16</v>
      </c>
      <c r="H36" s="51">
        <v>14</v>
      </c>
      <c r="I36" s="51">
        <v>2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2</v>
      </c>
      <c r="Q36" s="51">
        <v>2</v>
      </c>
      <c r="R36" s="16">
        <v>0</v>
      </c>
      <c r="S36" s="18">
        <v>0</v>
      </c>
    </row>
    <row r="37" spans="1:20" ht="28.5" customHeight="1">
      <c r="A37" s="27">
        <v>18</v>
      </c>
      <c r="B37" s="13">
        <v>23</v>
      </c>
      <c r="C37" s="14" t="s">
        <v>45</v>
      </c>
      <c r="D37" s="51">
        <v>0</v>
      </c>
      <c r="E37" s="51">
        <v>36</v>
      </c>
      <c r="F37" s="51">
        <v>1</v>
      </c>
      <c r="G37" s="51">
        <f t="shared" si="0"/>
        <v>35</v>
      </c>
      <c r="H37" s="51">
        <v>35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16">
        <v>2</v>
      </c>
      <c r="S37" s="18">
        <v>3</v>
      </c>
    </row>
    <row r="38" spans="1:20" ht="28.5" customHeight="1">
      <c r="A38" s="27">
        <v>19</v>
      </c>
      <c r="B38" s="13">
        <v>24</v>
      </c>
      <c r="C38" s="14" t="s">
        <v>46</v>
      </c>
      <c r="D38" s="51">
        <v>0</v>
      </c>
      <c r="E38" s="51">
        <v>8</v>
      </c>
      <c r="F38" s="51">
        <v>0</v>
      </c>
      <c r="G38" s="51">
        <f t="shared" si="0"/>
        <v>8</v>
      </c>
      <c r="H38" s="51">
        <v>8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16">
        <v>0</v>
      </c>
      <c r="S38" s="18">
        <v>3</v>
      </c>
    </row>
    <row r="39" spans="1:20" s="22" customFormat="1" ht="28.5" customHeight="1">
      <c r="A39" s="19"/>
      <c r="B39" s="60" t="s">
        <v>43</v>
      </c>
      <c r="C39" s="61"/>
      <c r="D39" s="50">
        <v>8</v>
      </c>
      <c r="E39" s="50">
        <v>54</v>
      </c>
      <c r="F39" s="50">
        <v>2</v>
      </c>
      <c r="G39" s="50">
        <f t="shared" si="0"/>
        <v>60</v>
      </c>
      <c r="H39" s="50">
        <v>58</v>
      </c>
      <c r="I39" s="50">
        <v>2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2</v>
      </c>
      <c r="Q39" s="50">
        <v>2</v>
      </c>
      <c r="R39" s="21">
        <v>2</v>
      </c>
      <c r="S39" s="21">
        <v>6</v>
      </c>
      <c r="T39" s="17"/>
    </row>
    <row r="40" spans="1:20" s="22" customFormat="1" ht="24.75" customHeight="1">
      <c r="A40" s="19"/>
      <c r="B40" s="60" t="s">
        <v>47</v>
      </c>
      <c r="C40" s="61"/>
      <c r="D40" s="50">
        <v>18</v>
      </c>
      <c r="E40" s="50">
        <v>191</v>
      </c>
      <c r="F40" s="50">
        <v>18</v>
      </c>
      <c r="G40" s="50">
        <f t="shared" si="0"/>
        <v>191</v>
      </c>
      <c r="H40" s="50">
        <v>163</v>
      </c>
      <c r="I40" s="50">
        <v>28</v>
      </c>
      <c r="J40" s="50">
        <v>0</v>
      </c>
      <c r="K40" s="50">
        <v>22</v>
      </c>
      <c r="L40" s="50">
        <v>22</v>
      </c>
      <c r="M40" s="50">
        <v>0</v>
      </c>
      <c r="N40" s="50">
        <v>0</v>
      </c>
      <c r="O40" s="50">
        <v>0</v>
      </c>
      <c r="P40" s="50">
        <v>6</v>
      </c>
      <c r="Q40" s="50">
        <v>6</v>
      </c>
      <c r="R40" s="21">
        <v>2</v>
      </c>
      <c r="S40" s="21">
        <v>30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51">
        <v>1</v>
      </c>
      <c r="E41" s="51">
        <v>1</v>
      </c>
      <c r="F41" s="51">
        <v>0</v>
      </c>
      <c r="G41" s="51">
        <f t="shared" si="0"/>
        <v>2</v>
      </c>
      <c r="H41" s="51">
        <v>2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16">
        <v>0</v>
      </c>
      <c r="S41" s="18">
        <v>0</v>
      </c>
    </row>
    <row r="42" spans="1:20" ht="27" customHeight="1">
      <c r="A42" s="24">
        <v>21</v>
      </c>
      <c r="B42" s="13">
        <v>26</v>
      </c>
      <c r="C42" s="14" t="s">
        <v>49</v>
      </c>
      <c r="D42" s="51">
        <v>0</v>
      </c>
      <c r="E42" s="51">
        <v>8</v>
      </c>
      <c r="F42" s="51">
        <v>0</v>
      </c>
      <c r="G42" s="51">
        <f t="shared" si="0"/>
        <v>8</v>
      </c>
      <c r="H42" s="51">
        <v>7</v>
      </c>
      <c r="I42" s="51">
        <v>1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1</v>
      </c>
      <c r="Q42" s="51">
        <v>1</v>
      </c>
      <c r="R42" s="16">
        <v>6</v>
      </c>
      <c r="S42" s="18">
        <v>0</v>
      </c>
    </row>
    <row r="43" spans="1:20" ht="28.5" customHeight="1">
      <c r="A43" s="23">
        <v>22</v>
      </c>
      <c r="B43" s="13">
        <v>27</v>
      </c>
      <c r="C43" s="14" t="s">
        <v>50</v>
      </c>
      <c r="D43" s="51">
        <v>0</v>
      </c>
      <c r="E43" s="51">
        <v>51</v>
      </c>
      <c r="F43" s="51">
        <v>0</v>
      </c>
      <c r="G43" s="51">
        <f t="shared" si="0"/>
        <v>51</v>
      </c>
      <c r="H43" s="51">
        <v>47</v>
      </c>
      <c r="I43" s="51">
        <v>4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4</v>
      </c>
      <c r="Q43" s="51">
        <v>4</v>
      </c>
      <c r="R43" s="16">
        <v>5</v>
      </c>
      <c r="S43" s="18">
        <v>1</v>
      </c>
    </row>
    <row r="44" spans="1:20" ht="28.5" customHeight="1">
      <c r="A44" s="24">
        <v>23</v>
      </c>
      <c r="B44" s="13">
        <v>28</v>
      </c>
      <c r="C44" s="14" t="s">
        <v>51</v>
      </c>
      <c r="D44" s="51">
        <v>0</v>
      </c>
      <c r="E44" s="51">
        <v>32</v>
      </c>
      <c r="F44" s="51">
        <v>1</v>
      </c>
      <c r="G44" s="51">
        <f t="shared" si="0"/>
        <v>31</v>
      </c>
      <c r="H44" s="51">
        <v>31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16">
        <v>1</v>
      </c>
      <c r="S44" s="18">
        <v>2</v>
      </c>
    </row>
    <row r="45" spans="1:20" s="22" customFormat="1" ht="28.5" customHeight="1">
      <c r="A45" s="19"/>
      <c r="B45" s="60" t="s">
        <v>48</v>
      </c>
      <c r="C45" s="61"/>
      <c r="D45" s="50">
        <v>1</v>
      </c>
      <c r="E45" s="50">
        <v>92</v>
      </c>
      <c r="F45" s="50">
        <v>1</v>
      </c>
      <c r="G45" s="50">
        <f t="shared" si="0"/>
        <v>92</v>
      </c>
      <c r="H45" s="50">
        <v>87</v>
      </c>
      <c r="I45" s="50">
        <v>5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5</v>
      </c>
      <c r="Q45" s="50">
        <v>5</v>
      </c>
      <c r="R45" s="21">
        <v>12</v>
      </c>
      <c r="S45" s="21">
        <v>3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51">
        <v>0</v>
      </c>
      <c r="E46" s="51">
        <v>5</v>
      </c>
      <c r="F46" s="51">
        <v>0</v>
      </c>
      <c r="G46" s="51">
        <f t="shared" si="0"/>
        <v>5</v>
      </c>
      <c r="H46" s="51">
        <v>5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16">
        <v>2</v>
      </c>
      <c r="S46" s="18">
        <v>1</v>
      </c>
    </row>
    <row r="47" spans="1:20" ht="23.25" customHeight="1">
      <c r="A47" s="23"/>
      <c r="B47" s="13">
        <v>30</v>
      </c>
      <c r="C47" s="14" t="s">
        <v>53</v>
      </c>
      <c r="D47" s="51">
        <v>1</v>
      </c>
      <c r="E47" s="51">
        <v>12</v>
      </c>
      <c r="F47" s="51">
        <v>0</v>
      </c>
      <c r="G47" s="51">
        <f t="shared" si="0"/>
        <v>13</v>
      </c>
      <c r="H47" s="51">
        <v>10</v>
      </c>
      <c r="I47" s="51">
        <v>3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3</v>
      </c>
      <c r="Q47" s="51">
        <v>3</v>
      </c>
      <c r="R47" s="16">
        <v>1</v>
      </c>
      <c r="S47" s="18">
        <v>1</v>
      </c>
    </row>
    <row r="48" spans="1:20" ht="28.5" customHeight="1">
      <c r="A48" s="12">
        <v>25</v>
      </c>
      <c r="B48" s="13">
        <v>31</v>
      </c>
      <c r="C48" s="14" t="s">
        <v>54</v>
      </c>
      <c r="D48" s="51">
        <v>1</v>
      </c>
      <c r="E48" s="51">
        <v>10</v>
      </c>
      <c r="F48" s="51">
        <v>1</v>
      </c>
      <c r="G48" s="51">
        <f t="shared" si="0"/>
        <v>10</v>
      </c>
      <c r="H48" s="51">
        <v>10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16">
        <v>0</v>
      </c>
      <c r="S48" s="18">
        <v>2</v>
      </c>
    </row>
    <row r="49" spans="1:20" ht="28.5" customHeight="1">
      <c r="A49" s="24">
        <v>26</v>
      </c>
      <c r="B49" s="13">
        <v>32</v>
      </c>
      <c r="C49" s="14" t="s">
        <v>55</v>
      </c>
      <c r="D49" s="51">
        <v>5</v>
      </c>
      <c r="E49" s="51">
        <v>25</v>
      </c>
      <c r="F49" s="51">
        <v>1</v>
      </c>
      <c r="G49" s="51">
        <f t="shared" si="0"/>
        <v>29</v>
      </c>
      <c r="H49" s="51">
        <v>23</v>
      </c>
      <c r="I49" s="51">
        <v>6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6</v>
      </c>
      <c r="Q49" s="51">
        <v>6</v>
      </c>
      <c r="R49" s="16">
        <v>2</v>
      </c>
      <c r="S49" s="18">
        <v>1</v>
      </c>
    </row>
    <row r="50" spans="1:20" s="22" customFormat="1" ht="28.5" customHeight="1">
      <c r="A50" s="19"/>
      <c r="B50" s="60" t="s">
        <v>52</v>
      </c>
      <c r="C50" s="61"/>
      <c r="D50" s="50">
        <v>7</v>
      </c>
      <c r="E50" s="50">
        <v>52</v>
      </c>
      <c r="F50" s="50">
        <v>2</v>
      </c>
      <c r="G50" s="50">
        <f t="shared" si="0"/>
        <v>57</v>
      </c>
      <c r="H50" s="50">
        <v>48</v>
      </c>
      <c r="I50" s="50">
        <v>9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9</v>
      </c>
      <c r="Q50" s="50">
        <v>9</v>
      </c>
      <c r="R50" s="21">
        <v>5</v>
      </c>
      <c r="S50" s="21">
        <v>5</v>
      </c>
      <c r="T50" s="17"/>
    </row>
    <row r="51" spans="1:20" s="22" customFormat="1" ht="23.25" customHeight="1">
      <c r="A51" s="19"/>
      <c r="B51" s="60" t="s">
        <v>61</v>
      </c>
      <c r="C51" s="61"/>
      <c r="D51" s="50">
        <v>8</v>
      </c>
      <c r="E51" s="50">
        <v>144</v>
      </c>
      <c r="F51" s="50">
        <v>3</v>
      </c>
      <c r="G51" s="50">
        <f t="shared" si="0"/>
        <v>149</v>
      </c>
      <c r="H51" s="50">
        <v>135</v>
      </c>
      <c r="I51" s="50">
        <v>14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14</v>
      </c>
      <c r="Q51" s="50">
        <v>14</v>
      </c>
      <c r="R51" s="21">
        <v>17</v>
      </c>
      <c r="S51" s="21">
        <v>8</v>
      </c>
      <c r="T51" s="17"/>
    </row>
    <row r="52" spans="1:20" s="30" customFormat="1" ht="33" customHeight="1">
      <c r="A52" s="28"/>
      <c r="B52" s="60" t="s">
        <v>56</v>
      </c>
      <c r="C52" s="61"/>
      <c r="D52" s="50">
        <v>47</v>
      </c>
      <c r="E52" s="50">
        <v>1030</v>
      </c>
      <c r="F52" s="50">
        <v>58</v>
      </c>
      <c r="G52" s="50">
        <f>D52+E52-F52</f>
        <v>1019</v>
      </c>
      <c r="H52" s="50">
        <v>943</v>
      </c>
      <c r="I52" s="50">
        <v>76</v>
      </c>
      <c r="J52" s="50">
        <v>20</v>
      </c>
      <c r="K52" s="50">
        <v>36</v>
      </c>
      <c r="L52" s="50">
        <v>56</v>
      </c>
      <c r="M52" s="50">
        <v>0</v>
      </c>
      <c r="N52" s="50">
        <v>0</v>
      </c>
      <c r="O52" s="50">
        <v>0</v>
      </c>
      <c r="P52" s="50">
        <v>20</v>
      </c>
      <c r="Q52" s="50">
        <v>20</v>
      </c>
      <c r="R52" s="20">
        <v>19</v>
      </c>
      <c r="S52" s="20">
        <v>82</v>
      </c>
      <c r="T52" s="20"/>
    </row>
    <row r="53" spans="1:20" ht="20.100000000000001" customHeight="1">
      <c r="E53" s="57"/>
      <c r="F53" s="57"/>
      <c r="H53" s="17"/>
      <c r="I53" s="17"/>
    </row>
    <row r="54" spans="1:20" ht="20.100000000000001" customHeight="1">
      <c r="E54" s="57"/>
      <c r="F54" s="57"/>
      <c r="H54" s="17"/>
      <c r="I54" s="17"/>
    </row>
    <row r="55" spans="1:20" ht="20.100000000000001" customHeight="1">
      <c r="E55" s="57"/>
      <c r="F55" s="57"/>
      <c r="H55" s="17"/>
      <c r="I55" s="17"/>
    </row>
    <row r="56" spans="1:20" ht="20.100000000000001" customHeight="1">
      <c r="E56" s="57"/>
      <c r="F56" s="57"/>
      <c r="H56" s="17"/>
      <c r="I56" s="17"/>
    </row>
    <row r="57" spans="1:20" ht="20.100000000000001" customHeight="1">
      <c r="E57" s="57"/>
      <c r="F57" s="57"/>
      <c r="H57" s="17"/>
      <c r="I57" s="17"/>
    </row>
    <row r="58" spans="1:20" ht="20.100000000000001" customHeight="1">
      <c r="E58" s="57"/>
      <c r="F58" s="57"/>
      <c r="H58" s="17"/>
      <c r="I58" s="17"/>
    </row>
    <row r="59" spans="1:20" ht="20.100000000000001" customHeight="1">
      <c r="E59" s="57"/>
      <c r="F59" s="57"/>
      <c r="H59" s="17"/>
      <c r="I59" s="17"/>
    </row>
    <row r="60" spans="1:20" ht="20.100000000000001" customHeight="1">
      <c r="E60" s="57"/>
      <c r="F60" s="57"/>
      <c r="H60" s="17"/>
      <c r="I60" s="17"/>
    </row>
    <row r="61" spans="1:20" ht="20.100000000000001" customHeight="1">
      <c r="E61" s="57"/>
      <c r="F61" s="57"/>
      <c r="H61" s="17"/>
      <c r="I61" s="17"/>
    </row>
    <row r="62" spans="1:20" ht="20.100000000000001" customHeight="1">
      <c r="E62" s="57"/>
      <c r="F62" s="57"/>
      <c r="H62" s="17"/>
      <c r="I62" s="17"/>
    </row>
    <row r="63" spans="1:20" ht="20.100000000000001" customHeight="1">
      <c r="E63" s="57"/>
      <c r="F63" s="57"/>
      <c r="H63" s="17"/>
      <c r="I63" s="17"/>
    </row>
    <row r="64" spans="1:20" ht="20.100000000000001" customHeight="1">
      <c r="E64" s="57"/>
      <c r="F64" s="57"/>
      <c r="H64" s="17"/>
      <c r="I64" s="17"/>
    </row>
    <row r="65" spans="5:9" ht="20.100000000000001" customHeight="1">
      <c r="E65" s="57"/>
      <c r="F65" s="57"/>
      <c r="H65" s="17"/>
      <c r="I65" s="17"/>
    </row>
    <row r="66" spans="5:9" ht="20.100000000000001" customHeight="1">
      <c r="E66" s="57"/>
      <c r="F66" s="57"/>
      <c r="H66" s="17"/>
      <c r="I66" s="17"/>
    </row>
    <row r="67" spans="5:9" ht="20.100000000000001" customHeight="1">
      <c r="E67" s="57"/>
      <c r="F67" s="57"/>
      <c r="H67" s="17"/>
      <c r="I67" s="17"/>
    </row>
    <row r="68" spans="5:9" ht="20.100000000000001" customHeight="1">
      <c r="E68" s="57"/>
      <c r="F68" s="57"/>
      <c r="H68" s="17"/>
      <c r="I68" s="17"/>
    </row>
    <row r="69" spans="5:9" ht="20.100000000000001" customHeight="1">
      <c r="E69" s="57"/>
      <c r="F69" s="57"/>
      <c r="H69" s="17"/>
      <c r="I69" s="17"/>
    </row>
    <row r="70" spans="5:9" ht="20.100000000000001" customHeight="1">
      <c r="E70" s="57"/>
      <c r="F70" s="57"/>
      <c r="H70" s="17"/>
      <c r="I70" s="17"/>
    </row>
    <row r="71" spans="5:9" ht="20.100000000000001" customHeight="1">
      <c r="E71" s="57"/>
      <c r="F71" s="57"/>
      <c r="H71" s="17"/>
      <c r="I71" s="17"/>
    </row>
    <row r="72" spans="5:9" ht="20.100000000000001" customHeight="1">
      <c r="E72" s="57"/>
      <c r="F72" s="57"/>
      <c r="H72" s="17"/>
      <c r="I72" s="17"/>
    </row>
    <row r="73" spans="5:9" ht="20.100000000000001" customHeight="1">
      <c r="E73" s="57"/>
      <c r="F73" s="57"/>
      <c r="H73" s="17"/>
      <c r="I73" s="17"/>
    </row>
    <row r="74" spans="5:9" ht="20.100000000000001" customHeight="1">
      <c r="E74" s="57"/>
      <c r="F74" s="57"/>
      <c r="H74" s="17"/>
      <c r="I74" s="17"/>
    </row>
    <row r="75" spans="5:9" ht="20.100000000000001" customHeight="1">
      <c r="E75" s="57"/>
      <c r="F75" s="57"/>
      <c r="H75" s="17"/>
      <c r="I75" s="17"/>
    </row>
    <row r="76" spans="5:9" ht="20.100000000000001" customHeight="1">
      <c r="E76" s="57"/>
      <c r="F76" s="57"/>
      <c r="H76" s="17"/>
      <c r="I76" s="17"/>
    </row>
    <row r="77" spans="5:9" ht="20.100000000000001" customHeight="1">
      <c r="E77" s="57"/>
      <c r="F77" s="57"/>
      <c r="H77" s="17"/>
      <c r="I77" s="17"/>
    </row>
    <row r="78" spans="5:9" ht="20.100000000000001" customHeight="1">
      <c r="E78" s="57"/>
      <c r="F78" s="57"/>
      <c r="H78" s="17"/>
      <c r="I78" s="17"/>
    </row>
    <row r="79" spans="5:9" ht="20.100000000000001" customHeight="1">
      <c r="E79" s="57"/>
      <c r="F79" s="57"/>
      <c r="H79" s="17"/>
      <c r="I79" s="17"/>
    </row>
    <row r="80" spans="5:9" ht="20.100000000000001" customHeight="1">
      <c r="E80" s="57"/>
      <c r="F80" s="57"/>
      <c r="H80" s="17"/>
      <c r="I80" s="17"/>
    </row>
    <row r="81" spans="5:9" ht="20.100000000000001" customHeight="1">
      <c r="E81" s="57"/>
      <c r="F81" s="57"/>
      <c r="H81" s="17"/>
      <c r="I81" s="17"/>
    </row>
    <row r="82" spans="5:9" ht="20.100000000000001" customHeight="1">
      <c r="E82" s="57"/>
      <c r="F82" s="57"/>
      <c r="H82" s="17"/>
      <c r="I82" s="17"/>
    </row>
    <row r="83" spans="5:9" ht="20.100000000000001" customHeight="1">
      <c r="E83" s="57"/>
      <c r="F83" s="57"/>
      <c r="H83" s="17"/>
      <c r="I83" s="17"/>
    </row>
    <row r="84" spans="5:9" ht="20.100000000000001" customHeight="1">
      <c r="E84" s="57"/>
      <c r="F84" s="57"/>
      <c r="H84" s="17"/>
      <c r="I84" s="17"/>
    </row>
    <row r="85" spans="5:9" ht="20.100000000000001" customHeight="1">
      <c r="E85" s="57"/>
      <c r="F85" s="57"/>
      <c r="H85" s="17"/>
      <c r="I85" s="17"/>
    </row>
    <row r="86" spans="5:9" ht="20.100000000000001" customHeight="1">
      <c r="E86" s="57"/>
      <c r="F86" s="57"/>
      <c r="H86" s="17"/>
      <c r="I86" s="17"/>
    </row>
    <row r="87" spans="5:9" ht="20.100000000000001" customHeight="1">
      <c r="E87" s="57"/>
      <c r="F87" s="57"/>
      <c r="H87" s="17"/>
      <c r="I87" s="17"/>
    </row>
    <row r="88" spans="5:9" ht="20.100000000000001" customHeight="1">
      <c r="E88" s="57"/>
      <c r="F88" s="57"/>
      <c r="H88" s="17"/>
      <c r="I88" s="17"/>
    </row>
    <row r="89" spans="5:9" ht="20.100000000000001" customHeight="1">
      <c r="E89" s="57"/>
      <c r="F89" s="57"/>
      <c r="H89" s="17"/>
      <c r="I89" s="17"/>
    </row>
    <row r="90" spans="5:9" ht="20.100000000000001" customHeight="1">
      <c r="E90" s="57"/>
      <c r="F90" s="57"/>
      <c r="H90" s="17"/>
      <c r="I90" s="17"/>
    </row>
    <row r="91" spans="5:9" ht="20.100000000000001" customHeight="1">
      <c r="E91" s="57"/>
      <c r="F91" s="57"/>
      <c r="H91" s="17"/>
      <c r="I91" s="17"/>
    </row>
    <row r="92" spans="5:9" ht="20.100000000000001" customHeight="1">
      <c r="E92" s="57"/>
      <c r="F92" s="57"/>
      <c r="H92" s="17"/>
      <c r="I92" s="17"/>
    </row>
    <row r="93" spans="5:9" ht="20.100000000000001" customHeight="1">
      <c r="E93" s="57"/>
      <c r="F93" s="57"/>
      <c r="H93" s="17"/>
      <c r="I93" s="17"/>
    </row>
    <row r="94" spans="5:9" ht="20.100000000000001" customHeight="1">
      <c r="E94" s="57"/>
      <c r="F94" s="57"/>
      <c r="H94" s="17"/>
      <c r="I94" s="17"/>
    </row>
    <row r="95" spans="5:9" ht="20.100000000000001" customHeight="1">
      <c r="E95" s="57"/>
      <c r="F95" s="57"/>
      <c r="H95" s="17"/>
      <c r="I95" s="17"/>
    </row>
    <row r="96" spans="5:9" ht="20.100000000000001" customHeight="1">
      <c r="E96" s="57"/>
      <c r="F96" s="57"/>
      <c r="H96" s="17"/>
      <c r="I96" s="17"/>
    </row>
    <row r="97" spans="5:9" ht="20.100000000000001" customHeight="1">
      <c r="E97" s="57"/>
      <c r="F97" s="57"/>
      <c r="H97" s="17"/>
      <c r="I97" s="17"/>
    </row>
    <row r="98" spans="5:9" ht="20.100000000000001" customHeight="1">
      <c r="E98" s="57"/>
      <c r="F98" s="57"/>
      <c r="H98" s="17"/>
      <c r="I98" s="17"/>
    </row>
    <row r="99" spans="5:9" ht="20.100000000000001" customHeight="1">
      <c r="E99" s="57"/>
      <c r="F99" s="57"/>
      <c r="H99" s="17"/>
      <c r="I99" s="17"/>
    </row>
    <row r="100" spans="5:9" ht="20.100000000000001" customHeight="1">
      <c r="E100" s="57"/>
      <c r="F100" s="57"/>
      <c r="H100" s="17"/>
      <c r="I100" s="17"/>
    </row>
    <row r="101" spans="5:9" ht="20.100000000000001" customHeight="1">
      <c r="E101" s="57"/>
      <c r="F101" s="57"/>
      <c r="H101" s="17"/>
      <c r="I101" s="17"/>
    </row>
    <row r="102" spans="5:9" ht="20.100000000000001" customHeight="1">
      <c r="E102" s="57"/>
      <c r="F102" s="57"/>
      <c r="H102" s="17"/>
      <c r="I102" s="17"/>
    </row>
    <row r="103" spans="5:9" ht="20.100000000000001" customHeight="1">
      <c r="E103" s="57"/>
      <c r="F103" s="57"/>
      <c r="H103" s="17"/>
      <c r="I103" s="17"/>
    </row>
    <row r="104" spans="5:9" ht="20.100000000000001" customHeight="1">
      <c r="E104" s="57"/>
      <c r="F104" s="57"/>
      <c r="H104" s="17"/>
      <c r="I104" s="17"/>
    </row>
    <row r="105" spans="5:9" ht="20.100000000000001" customHeight="1">
      <c r="E105" s="57"/>
      <c r="F105" s="57"/>
      <c r="H105" s="17"/>
      <c r="I105" s="17"/>
    </row>
    <row r="106" spans="5:9" ht="20.100000000000001" customHeight="1">
      <c r="E106" s="57"/>
      <c r="F106" s="57"/>
      <c r="H106" s="17"/>
      <c r="I106" s="17"/>
    </row>
    <row r="107" spans="5:9" ht="20.100000000000001" customHeight="1">
      <c r="E107" s="57"/>
      <c r="F107" s="57"/>
      <c r="H107" s="17"/>
      <c r="I107" s="17"/>
    </row>
    <row r="108" spans="5:9" ht="20.100000000000001" customHeight="1">
      <c r="E108" s="57"/>
      <c r="F108" s="57"/>
      <c r="H108" s="17"/>
      <c r="I108" s="17"/>
    </row>
    <row r="109" spans="5:9" ht="20.100000000000001" customHeight="1">
      <c r="E109" s="57"/>
      <c r="F109" s="57"/>
      <c r="H109" s="17"/>
      <c r="I109" s="17"/>
    </row>
    <row r="110" spans="5:9" ht="20.100000000000001" customHeight="1">
      <c r="E110" s="57"/>
      <c r="F110" s="57"/>
      <c r="H110" s="17"/>
      <c r="I110" s="17"/>
    </row>
    <row r="111" spans="5:9" ht="20.100000000000001" customHeight="1">
      <c r="E111" s="57"/>
      <c r="F111" s="57"/>
      <c r="H111" s="17"/>
      <c r="I111" s="17"/>
    </row>
    <row r="112" spans="5:9" ht="20.100000000000001" customHeight="1">
      <c r="E112" s="57"/>
      <c r="F112" s="57"/>
      <c r="H112" s="17"/>
      <c r="I112" s="17"/>
    </row>
    <row r="113" spans="5:9" ht="20.100000000000001" customHeight="1">
      <c r="E113" s="57"/>
      <c r="F113" s="57"/>
      <c r="H113" s="17"/>
      <c r="I113" s="17"/>
    </row>
    <row r="114" spans="5:9" ht="20.100000000000001" customHeight="1">
      <c r="E114" s="57"/>
      <c r="F114" s="57"/>
      <c r="H114" s="17"/>
      <c r="I114" s="17"/>
    </row>
    <row r="115" spans="5:9" ht="20.100000000000001" customHeight="1">
      <c r="E115" s="57"/>
      <c r="F115" s="57"/>
      <c r="H115" s="17"/>
      <c r="I115" s="17"/>
    </row>
    <row r="116" spans="5:9" ht="20.100000000000001" customHeight="1">
      <c r="E116" s="57"/>
      <c r="F116" s="57"/>
      <c r="H116" s="17"/>
      <c r="I116" s="17"/>
    </row>
    <row r="117" spans="5:9" ht="20.100000000000001" customHeight="1">
      <c r="E117" s="57"/>
      <c r="F117" s="57"/>
      <c r="H117" s="17"/>
      <c r="I117" s="17"/>
    </row>
    <row r="118" spans="5:9" ht="20.100000000000001" customHeight="1">
      <c r="E118" s="57"/>
      <c r="F118" s="57"/>
      <c r="H118" s="17"/>
      <c r="I118" s="17"/>
    </row>
    <row r="119" spans="5:9" ht="20.100000000000001" customHeight="1">
      <c r="E119" s="57"/>
      <c r="F119" s="57"/>
      <c r="H119" s="17"/>
      <c r="I119" s="17"/>
    </row>
    <row r="120" spans="5:9" ht="20.100000000000001" customHeight="1">
      <c r="E120" s="57"/>
      <c r="F120" s="57"/>
      <c r="H120" s="17"/>
      <c r="I120" s="17"/>
    </row>
    <row r="121" spans="5:9" ht="20.100000000000001" customHeight="1">
      <c r="E121" s="57"/>
      <c r="F121" s="57"/>
      <c r="H121" s="17"/>
      <c r="I121" s="17"/>
    </row>
    <row r="122" spans="5:9" ht="20.100000000000001" customHeight="1">
      <c r="E122" s="57"/>
      <c r="F122" s="57"/>
      <c r="H122" s="17"/>
      <c r="I122" s="17"/>
    </row>
    <row r="123" spans="5:9" ht="20.100000000000001" customHeight="1">
      <c r="E123" s="57"/>
      <c r="F123" s="57"/>
      <c r="H123" s="17"/>
      <c r="I123" s="17"/>
    </row>
    <row r="124" spans="5:9" ht="20.100000000000001" customHeight="1">
      <c r="E124" s="57"/>
      <c r="F124" s="57"/>
      <c r="H124" s="17"/>
      <c r="I124" s="17"/>
    </row>
    <row r="125" spans="5:9" ht="20.100000000000001" customHeight="1">
      <c r="E125" s="57"/>
      <c r="F125" s="57"/>
      <c r="H125" s="17"/>
      <c r="I125" s="17"/>
    </row>
    <row r="126" spans="5:9" ht="20.100000000000001" customHeight="1">
      <c r="E126" s="57"/>
      <c r="F126" s="57"/>
      <c r="H126" s="17"/>
      <c r="I126" s="17"/>
    </row>
    <row r="127" spans="5:9" ht="20.100000000000001" customHeight="1">
      <c r="E127" s="57"/>
      <c r="F127" s="57"/>
      <c r="H127" s="17"/>
      <c r="I127" s="17"/>
    </row>
    <row r="128" spans="5:9" ht="20.100000000000001" customHeight="1">
      <c r="E128" s="57"/>
      <c r="F128" s="57"/>
      <c r="H128" s="17"/>
      <c r="I128" s="17"/>
    </row>
    <row r="129" spans="5:9" ht="20.100000000000001" customHeight="1">
      <c r="E129" s="57"/>
      <c r="F129" s="57"/>
      <c r="H129" s="17"/>
      <c r="I129" s="17"/>
    </row>
    <row r="130" spans="5:9" ht="20.100000000000001" customHeight="1">
      <c r="E130" s="57"/>
      <c r="F130" s="57"/>
      <c r="H130" s="17"/>
      <c r="I130" s="17"/>
    </row>
    <row r="131" spans="5:9" ht="20.100000000000001" customHeight="1">
      <c r="E131" s="57"/>
      <c r="F131" s="57"/>
      <c r="H131" s="17"/>
      <c r="I131" s="17"/>
    </row>
    <row r="132" spans="5:9" ht="20.100000000000001" customHeight="1">
      <c r="E132" s="57"/>
      <c r="F132" s="57"/>
      <c r="H132" s="17"/>
      <c r="I132" s="17"/>
    </row>
    <row r="133" spans="5:9" ht="20.100000000000001" customHeight="1">
      <c r="E133" s="57"/>
      <c r="F133" s="57"/>
      <c r="H133" s="17"/>
      <c r="I133" s="17"/>
    </row>
    <row r="134" spans="5:9" ht="20.100000000000001" customHeight="1">
      <c r="E134" s="57"/>
      <c r="F134" s="57"/>
      <c r="H134" s="17"/>
      <c r="I134" s="17"/>
    </row>
    <row r="135" spans="5:9" ht="20.100000000000001" customHeight="1">
      <c r="E135" s="57"/>
      <c r="F135" s="57"/>
      <c r="H135" s="17"/>
      <c r="I135" s="17"/>
    </row>
    <row r="136" spans="5:9" ht="20.100000000000001" customHeight="1">
      <c r="E136" s="57"/>
      <c r="F136" s="57"/>
      <c r="H136" s="17"/>
      <c r="I136" s="17"/>
    </row>
    <row r="137" spans="5:9" ht="20.100000000000001" customHeight="1">
      <c r="E137" s="57"/>
      <c r="F137" s="57"/>
      <c r="H137" s="17"/>
      <c r="I137" s="17"/>
    </row>
    <row r="138" spans="5:9" ht="20.100000000000001" customHeight="1">
      <c r="E138" s="57"/>
      <c r="F138" s="57"/>
      <c r="H138" s="17"/>
      <c r="I138" s="17"/>
    </row>
    <row r="139" spans="5:9" ht="20.100000000000001" customHeight="1">
      <c r="E139" s="57"/>
      <c r="F139" s="57"/>
      <c r="H139" s="17"/>
      <c r="I139" s="17"/>
    </row>
    <row r="140" spans="5:9" ht="20.100000000000001" customHeight="1">
      <c r="E140" s="57"/>
      <c r="F140" s="57"/>
      <c r="H140" s="17"/>
      <c r="I140" s="17"/>
    </row>
    <row r="141" spans="5:9" ht="20.100000000000001" customHeight="1">
      <c r="E141" s="57"/>
      <c r="F141" s="57"/>
      <c r="H141" s="17"/>
      <c r="I141" s="17"/>
    </row>
    <row r="142" spans="5:9" ht="20.100000000000001" customHeight="1">
      <c r="E142" s="57"/>
      <c r="F142" s="57"/>
      <c r="H142" s="17"/>
      <c r="I142" s="17"/>
    </row>
    <row r="143" spans="5:9" ht="20.100000000000001" customHeight="1">
      <c r="E143" s="57"/>
      <c r="F143" s="57"/>
      <c r="H143" s="17"/>
      <c r="I143" s="17"/>
    </row>
    <row r="144" spans="5:9" ht="20.100000000000001" customHeight="1">
      <c r="E144" s="57"/>
      <c r="F144" s="57"/>
      <c r="H144" s="17"/>
      <c r="I144" s="17"/>
    </row>
  </sheetData>
  <mergeCells count="28"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opLeftCell="B1" zoomScale="51" zoomScaleNormal="51" zoomScaleSheetLayoutView="59" zoomScalePageLayoutView="55" workbookViewId="0">
      <pane xSplit="2" ySplit="6" topLeftCell="D7" activePane="bottomRight" state="frozen"/>
      <selection activeCell="B1" sqref="B1"/>
      <selection pane="topRight" activeCell="E1" sqref="E1"/>
      <selection pane="bottomLeft" activeCell="B7" sqref="B7"/>
      <selection pane="bottomRight" activeCell="G6" sqref="G6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31.28515625" style="31" customWidth="1"/>
    <col min="4" max="4" width="19.85546875" style="17" customWidth="1"/>
    <col min="5" max="5" width="20" style="32" customWidth="1"/>
    <col min="6" max="6" width="18.85546875" style="32" customWidth="1"/>
    <col min="7" max="7" width="17.42578125" style="17" customWidth="1"/>
    <col min="8" max="8" width="18" style="32" customWidth="1"/>
    <col min="9" max="9" width="18.7109375" style="32" customWidth="1"/>
    <col min="10" max="10" width="27.42578125" style="17" customWidth="1"/>
    <col min="11" max="11" width="20.42578125" style="17" customWidth="1"/>
    <col min="12" max="12" width="21.28515625" style="17" customWidth="1"/>
    <col min="13" max="13" width="18" style="17" customWidth="1"/>
    <col min="14" max="14" width="20.85546875" style="17" customWidth="1"/>
    <col min="15" max="15" width="20.7109375" style="17" customWidth="1"/>
    <col min="16" max="16" width="22.5703125" style="17" customWidth="1"/>
    <col min="17" max="17" width="28.28515625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</row>
    <row r="2" spans="1:20" s="3" customFormat="1" ht="44.25" customHeight="1">
      <c r="A2" s="63" t="s">
        <v>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6" customFormat="1" ht="25.5" customHeight="1" thickTop="1" thickBot="1">
      <c r="A4" s="5"/>
      <c r="B4" s="69" t="s">
        <v>2</v>
      </c>
      <c r="C4" s="71" t="s">
        <v>60</v>
      </c>
      <c r="D4" s="71" t="s">
        <v>62</v>
      </c>
      <c r="E4" s="71" t="s">
        <v>57</v>
      </c>
      <c r="F4" s="71" t="s">
        <v>58</v>
      </c>
      <c r="G4" s="71" t="s">
        <v>3</v>
      </c>
      <c r="H4" s="71" t="s">
        <v>59</v>
      </c>
      <c r="I4" s="71" t="s">
        <v>4</v>
      </c>
      <c r="J4" s="72" t="s">
        <v>5</v>
      </c>
      <c r="K4" s="72"/>
      <c r="L4" s="72"/>
      <c r="M4" s="72" t="s">
        <v>6</v>
      </c>
      <c r="N4" s="72"/>
      <c r="O4" s="72"/>
      <c r="P4" s="72"/>
      <c r="Q4" s="72"/>
      <c r="R4" s="65"/>
    </row>
    <row r="5" spans="1:20" s="8" customFormat="1" ht="147.75" customHeight="1" thickTop="1">
      <c r="A5" s="7" t="s">
        <v>7</v>
      </c>
      <c r="B5" s="70"/>
      <c r="C5" s="71"/>
      <c r="D5" s="71"/>
      <c r="E5" s="71"/>
      <c r="F5" s="71"/>
      <c r="G5" s="71"/>
      <c r="H5" s="71"/>
      <c r="I5" s="71"/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  <c r="O5" s="33" t="s">
        <v>13</v>
      </c>
      <c r="P5" s="33" t="s">
        <v>14</v>
      </c>
      <c r="Q5" s="33" t="s">
        <v>15</v>
      </c>
      <c r="R5" s="66"/>
    </row>
    <row r="6" spans="1:20" s="11" customFormat="1" ht="20.25" customHeight="1">
      <c r="A6" s="9"/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 t="s">
        <v>63</v>
      </c>
      <c r="H6" s="34">
        <v>8</v>
      </c>
      <c r="I6" s="34" t="s">
        <v>65</v>
      </c>
      <c r="J6" s="34">
        <v>10</v>
      </c>
      <c r="K6" s="34">
        <v>11</v>
      </c>
      <c r="L6" s="34" t="s">
        <v>66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10">
        <v>18</v>
      </c>
      <c r="S6" s="10">
        <v>19</v>
      </c>
    </row>
    <row r="7" spans="1:20" ht="28.5" customHeight="1">
      <c r="A7" s="12"/>
      <c r="B7" s="13">
        <v>1</v>
      </c>
      <c r="C7" s="14" t="s">
        <v>18</v>
      </c>
      <c r="D7" s="15">
        <v>3</v>
      </c>
      <c r="E7" s="15">
        <v>2</v>
      </c>
      <c r="F7" s="15">
        <v>0</v>
      </c>
      <c r="G7" s="15">
        <f>D7+E7-F7</f>
        <v>5</v>
      </c>
      <c r="H7" s="15">
        <v>5</v>
      </c>
      <c r="I7" s="15">
        <f>G7-H7</f>
        <v>0</v>
      </c>
      <c r="J7" s="15">
        <v>0</v>
      </c>
      <c r="K7" s="15">
        <v>0</v>
      </c>
      <c r="L7" s="15">
        <f>J7+K7</f>
        <v>0</v>
      </c>
      <c r="M7" s="15">
        <v>0</v>
      </c>
      <c r="N7" s="15">
        <v>0</v>
      </c>
      <c r="O7" s="15">
        <v>0</v>
      </c>
      <c r="P7" s="15">
        <v>0</v>
      </c>
      <c r="Q7" s="15">
        <f>M7+N7+O7+P7</f>
        <v>0</v>
      </c>
      <c r="R7" s="15" t="e">
        <f>#REF!+#REF!+#REF!+#REF!+#REF!</f>
        <v>#REF!</v>
      </c>
      <c r="S7" s="15" t="e">
        <f>#REF!+#REF!+#REF!+#REF!+#REF!</f>
        <v>#REF!</v>
      </c>
    </row>
    <row r="8" spans="1:20" ht="28.5" customHeight="1">
      <c r="A8" s="12"/>
      <c r="B8" s="13">
        <v>2</v>
      </c>
      <c r="C8" s="14" t="s">
        <v>19</v>
      </c>
      <c r="D8" s="15">
        <v>0</v>
      </c>
      <c r="E8" s="15">
        <v>0</v>
      </c>
      <c r="F8" s="15">
        <v>0</v>
      </c>
      <c r="G8" s="15">
        <f t="shared" ref="G8:G52" si="0">D8+E8-F8</f>
        <v>0</v>
      </c>
      <c r="H8" s="15">
        <v>0</v>
      </c>
      <c r="I8" s="15">
        <f t="shared" ref="I8:I52" si="1">G8-H8</f>
        <v>0</v>
      </c>
      <c r="J8" s="15">
        <v>0</v>
      </c>
      <c r="K8" s="15">
        <v>0</v>
      </c>
      <c r="L8" s="15">
        <f t="shared" ref="L8:L52" si="2">J8+K8</f>
        <v>0</v>
      </c>
      <c r="M8" s="15">
        <v>0</v>
      </c>
      <c r="N8" s="15">
        <v>0</v>
      </c>
      <c r="O8" s="15">
        <v>0</v>
      </c>
      <c r="P8" s="15">
        <v>0</v>
      </c>
      <c r="Q8" s="15">
        <f t="shared" ref="Q8:Q52" si="3">M8+N8+O8+P8</f>
        <v>0</v>
      </c>
      <c r="R8" s="16" t="e">
        <f>H8+#REF!</f>
        <v>#REF!</v>
      </c>
      <c r="S8" s="18" t="e">
        <f>H8+#REF!</f>
        <v>#REF!</v>
      </c>
    </row>
    <row r="9" spans="1:20" ht="28.5" customHeight="1">
      <c r="A9" s="12">
        <v>3</v>
      </c>
      <c r="B9" s="13">
        <v>3</v>
      </c>
      <c r="C9" s="14" t="s">
        <v>17</v>
      </c>
      <c r="D9" s="15">
        <v>0</v>
      </c>
      <c r="E9" s="15">
        <v>15</v>
      </c>
      <c r="F9" s="15">
        <v>0</v>
      </c>
      <c r="G9" s="15">
        <f t="shared" si="0"/>
        <v>15</v>
      </c>
      <c r="H9" s="15">
        <v>12</v>
      </c>
      <c r="I9" s="15">
        <f t="shared" si="1"/>
        <v>3</v>
      </c>
      <c r="J9" s="15">
        <v>2</v>
      </c>
      <c r="K9" s="15">
        <v>1</v>
      </c>
      <c r="L9" s="15">
        <f t="shared" si="2"/>
        <v>3</v>
      </c>
      <c r="M9" s="15">
        <v>0</v>
      </c>
      <c r="N9" s="15">
        <v>0</v>
      </c>
      <c r="O9" s="15">
        <v>0</v>
      </c>
      <c r="P9" s="15">
        <v>0</v>
      </c>
      <c r="Q9" s="15">
        <f t="shared" si="3"/>
        <v>0</v>
      </c>
      <c r="R9" s="16" t="e">
        <f>H9+#REF!</f>
        <v>#REF!</v>
      </c>
      <c r="S9" s="18" t="e">
        <f>H9+#REF!</f>
        <v>#REF!</v>
      </c>
    </row>
    <row r="10" spans="1:20" s="22" customFormat="1" ht="28.5" customHeight="1">
      <c r="A10" s="19">
        <v>4</v>
      </c>
      <c r="B10" s="60" t="s">
        <v>16</v>
      </c>
      <c r="C10" s="61"/>
      <c r="D10" s="20">
        <v>3</v>
      </c>
      <c r="E10" s="20">
        <v>17</v>
      </c>
      <c r="F10" s="20">
        <v>0</v>
      </c>
      <c r="G10" s="20">
        <f t="shared" si="0"/>
        <v>20</v>
      </c>
      <c r="H10" s="20">
        <v>17</v>
      </c>
      <c r="I10" s="20">
        <f t="shared" si="1"/>
        <v>3</v>
      </c>
      <c r="J10" s="20">
        <v>2</v>
      </c>
      <c r="K10" s="20">
        <v>1</v>
      </c>
      <c r="L10" s="20">
        <f t="shared" si="2"/>
        <v>3</v>
      </c>
      <c r="M10" s="20">
        <v>0</v>
      </c>
      <c r="N10" s="20">
        <v>0</v>
      </c>
      <c r="O10" s="20">
        <v>0</v>
      </c>
      <c r="P10" s="20">
        <v>0</v>
      </c>
      <c r="Q10" s="20">
        <f t="shared" si="3"/>
        <v>0</v>
      </c>
      <c r="R10" s="20" t="e">
        <f t="shared" ref="R10:S10" si="4">R7+R8+R9</f>
        <v>#REF!</v>
      </c>
      <c r="S10" s="20" t="e">
        <f t="shared" si="4"/>
        <v>#REF!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15">
        <v>4</v>
      </c>
      <c r="E11" s="15">
        <v>0</v>
      </c>
      <c r="F11" s="15">
        <v>0</v>
      </c>
      <c r="G11" s="15">
        <f t="shared" si="0"/>
        <v>4</v>
      </c>
      <c r="H11" s="15">
        <v>4</v>
      </c>
      <c r="I11" s="15">
        <f t="shared" si="1"/>
        <v>0</v>
      </c>
      <c r="J11" s="15">
        <v>0</v>
      </c>
      <c r="K11" s="15">
        <v>0</v>
      </c>
      <c r="L11" s="15">
        <f t="shared" si="2"/>
        <v>0</v>
      </c>
      <c r="M11" s="15">
        <v>0</v>
      </c>
      <c r="N11" s="15">
        <v>0</v>
      </c>
      <c r="O11" s="15">
        <v>0</v>
      </c>
      <c r="P11" s="15">
        <v>0</v>
      </c>
      <c r="Q11" s="15">
        <f t="shared" si="3"/>
        <v>0</v>
      </c>
      <c r="R11" s="16" t="e">
        <f>H11+#REF!</f>
        <v>#REF!</v>
      </c>
      <c r="S11" s="18" t="e">
        <f>H11+#REF!</f>
        <v>#REF!</v>
      </c>
    </row>
    <row r="12" spans="1:20" ht="28.5" customHeight="1">
      <c r="A12" s="12">
        <v>9</v>
      </c>
      <c r="B12" s="13">
        <v>5</v>
      </c>
      <c r="C12" s="14" t="s">
        <v>23</v>
      </c>
      <c r="D12" s="15">
        <v>0</v>
      </c>
      <c r="E12" s="15">
        <v>7</v>
      </c>
      <c r="F12" s="15">
        <v>0</v>
      </c>
      <c r="G12" s="15">
        <f t="shared" si="0"/>
        <v>7</v>
      </c>
      <c r="H12" s="15">
        <v>7</v>
      </c>
      <c r="I12" s="15">
        <f t="shared" si="1"/>
        <v>0</v>
      </c>
      <c r="J12" s="15">
        <v>0</v>
      </c>
      <c r="K12" s="15">
        <v>0</v>
      </c>
      <c r="L12" s="15">
        <f t="shared" si="2"/>
        <v>0</v>
      </c>
      <c r="M12" s="15">
        <v>0</v>
      </c>
      <c r="N12" s="15">
        <v>0</v>
      </c>
      <c r="O12" s="15">
        <v>0</v>
      </c>
      <c r="P12" s="15">
        <v>0</v>
      </c>
      <c r="Q12" s="15">
        <f t="shared" si="3"/>
        <v>0</v>
      </c>
      <c r="R12" s="16" t="e">
        <f>H12+#REF!</f>
        <v>#REF!</v>
      </c>
      <c r="S12" s="18" t="e">
        <f>H12+#REF!</f>
        <v>#REF!</v>
      </c>
    </row>
    <row r="13" spans="1:20" ht="28.5" customHeight="1">
      <c r="A13" s="12">
        <v>10</v>
      </c>
      <c r="B13" s="13">
        <v>6</v>
      </c>
      <c r="C13" s="14" t="s">
        <v>22</v>
      </c>
      <c r="D13" s="15">
        <v>0</v>
      </c>
      <c r="E13" s="15">
        <v>13</v>
      </c>
      <c r="F13" s="15">
        <v>0</v>
      </c>
      <c r="G13" s="15">
        <f t="shared" si="0"/>
        <v>13</v>
      </c>
      <c r="H13" s="15">
        <v>0</v>
      </c>
      <c r="I13" s="15">
        <f t="shared" si="1"/>
        <v>13</v>
      </c>
      <c r="J13" s="15">
        <v>5</v>
      </c>
      <c r="K13" s="15">
        <v>8</v>
      </c>
      <c r="L13" s="15">
        <f t="shared" si="2"/>
        <v>13</v>
      </c>
      <c r="M13" s="15">
        <v>0</v>
      </c>
      <c r="N13" s="15">
        <v>0</v>
      </c>
      <c r="O13" s="15">
        <v>0</v>
      </c>
      <c r="P13" s="15">
        <v>0</v>
      </c>
      <c r="Q13" s="15">
        <f t="shared" si="3"/>
        <v>0</v>
      </c>
      <c r="R13" s="16" t="e">
        <f>H13+#REF!</f>
        <v>#REF!</v>
      </c>
      <c r="S13" s="18" t="e">
        <f>H13+#REF!</f>
        <v>#REF!</v>
      </c>
    </row>
    <row r="14" spans="1:20" s="22" customFormat="1" ht="28.5" customHeight="1">
      <c r="A14" s="19">
        <v>11</v>
      </c>
      <c r="B14" s="60" t="s">
        <v>20</v>
      </c>
      <c r="C14" s="61"/>
      <c r="D14" s="20">
        <v>4</v>
      </c>
      <c r="E14" s="20">
        <v>20</v>
      </c>
      <c r="F14" s="20">
        <v>0</v>
      </c>
      <c r="G14" s="20">
        <f t="shared" si="0"/>
        <v>24</v>
      </c>
      <c r="H14" s="20">
        <v>11</v>
      </c>
      <c r="I14" s="20">
        <f t="shared" si="1"/>
        <v>13</v>
      </c>
      <c r="J14" s="20">
        <v>5</v>
      </c>
      <c r="K14" s="20">
        <v>8</v>
      </c>
      <c r="L14" s="20">
        <f t="shared" si="2"/>
        <v>13</v>
      </c>
      <c r="M14" s="20">
        <v>0</v>
      </c>
      <c r="N14" s="20">
        <v>0</v>
      </c>
      <c r="O14" s="20">
        <v>0</v>
      </c>
      <c r="P14" s="20">
        <v>0</v>
      </c>
      <c r="Q14" s="20">
        <f t="shared" si="3"/>
        <v>0</v>
      </c>
      <c r="R14" s="21" t="e">
        <f>SUM(R11:R13)</f>
        <v>#REF!</v>
      </c>
      <c r="S14" s="21" t="e">
        <f>SUM(S11:S13)</f>
        <v>#REF!</v>
      </c>
      <c r="T14" s="17"/>
    </row>
    <row r="15" spans="1:20" s="22" customFormat="1" ht="28.5" customHeight="1">
      <c r="A15" s="19"/>
      <c r="B15" s="60" t="s">
        <v>24</v>
      </c>
      <c r="C15" s="61"/>
      <c r="D15" s="20">
        <v>7</v>
      </c>
      <c r="E15" s="20">
        <v>37</v>
      </c>
      <c r="F15" s="20">
        <v>0</v>
      </c>
      <c r="G15" s="20">
        <f t="shared" si="0"/>
        <v>44</v>
      </c>
      <c r="H15" s="20">
        <v>28</v>
      </c>
      <c r="I15" s="20">
        <f t="shared" si="1"/>
        <v>16</v>
      </c>
      <c r="J15" s="20">
        <v>7</v>
      </c>
      <c r="K15" s="20">
        <v>9</v>
      </c>
      <c r="L15" s="20">
        <f t="shared" si="2"/>
        <v>16</v>
      </c>
      <c r="M15" s="20">
        <v>0</v>
      </c>
      <c r="N15" s="20">
        <v>0</v>
      </c>
      <c r="O15" s="20">
        <v>0</v>
      </c>
      <c r="P15" s="20">
        <v>0</v>
      </c>
      <c r="Q15" s="20">
        <f t="shared" si="3"/>
        <v>0</v>
      </c>
      <c r="R15" s="21" t="e">
        <f>R10+R14</f>
        <v>#REF!</v>
      </c>
      <c r="S15" s="21" t="e">
        <f>S10+S14</f>
        <v>#REF!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15">
        <v>1</v>
      </c>
      <c r="E16" s="15">
        <v>0</v>
      </c>
      <c r="F16" s="15">
        <v>0</v>
      </c>
      <c r="G16" s="15">
        <f t="shared" si="0"/>
        <v>1</v>
      </c>
      <c r="H16" s="15">
        <v>1</v>
      </c>
      <c r="I16" s="15">
        <f t="shared" si="1"/>
        <v>0</v>
      </c>
      <c r="J16" s="15">
        <v>0</v>
      </c>
      <c r="K16" s="15">
        <v>0</v>
      </c>
      <c r="L16" s="15">
        <f t="shared" si="2"/>
        <v>0</v>
      </c>
      <c r="M16" s="15">
        <v>0</v>
      </c>
      <c r="N16" s="15">
        <v>0</v>
      </c>
      <c r="O16" s="15">
        <v>0</v>
      </c>
      <c r="P16" s="15">
        <v>0</v>
      </c>
      <c r="Q16" s="15">
        <f t="shared" si="3"/>
        <v>0</v>
      </c>
      <c r="R16" s="16" t="e">
        <f>H16+#REF!</f>
        <v>#REF!</v>
      </c>
      <c r="S16" s="18" t="e">
        <f>H16+#REF!</f>
        <v>#REF!</v>
      </c>
    </row>
    <row r="17" spans="1:20" ht="28.5" customHeight="1">
      <c r="A17" s="12"/>
      <c r="B17" s="13">
        <v>8</v>
      </c>
      <c r="C17" s="14" t="s">
        <v>27</v>
      </c>
      <c r="D17" s="15">
        <v>0</v>
      </c>
      <c r="E17" s="15">
        <v>11</v>
      </c>
      <c r="F17" s="15">
        <v>0</v>
      </c>
      <c r="G17" s="15">
        <f t="shared" si="0"/>
        <v>11</v>
      </c>
      <c r="H17" s="15">
        <v>11</v>
      </c>
      <c r="I17" s="15">
        <f t="shared" si="1"/>
        <v>0</v>
      </c>
      <c r="J17" s="15">
        <v>0</v>
      </c>
      <c r="K17" s="15">
        <v>0</v>
      </c>
      <c r="L17" s="15">
        <f t="shared" si="2"/>
        <v>0</v>
      </c>
      <c r="M17" s="15">
        <v>0</v>
      </c>
      <c r="N17" s="15">
        <v>0</v>
      </c>
      <c r="O17" s="15">
        <v>0</v>
      </c>
      <c r="P17" s="15">
        <v>0</v>
      </c>
      <c r="Q17" s="15">
        <f t="shared" si="3"/>
        <v>0</v>
      </c>
      <c r="R17" s="16"/>
      <c r="S17" s="18"/>
    </row>
    <row r="18" spans="1:20" ht="28.5" customHeight="1">
      <c r="A18" s="12"/>
      <c r="B18" s="13">
        <v>9</v>
      </c>
      <c r="C18" s="14" t="s">
        <v>28</v>
      </c>
      <c r="D18" s="15">
        <v>0</v>
      </c>
      <c r="E18" s="15">
        <v>11</v>
      </c>
      <c r="F18" s="15">
        <v>0</v>
      </c>
      <c r="G18" s="15">
        <f t="shared" si="0"/>
        <v>11</v>
      </c>
      <c r="H18" s="15">
        <v>11</v>
      </c>
      <c r="I18" s="15">
        <f t="shared" si="1"/>
        <v>0</v>
      </c>
      <c r="J18" s="15">
        <v>0</v>
      </c>
      <c r="K18" s="15">
        <v>0</v>
      </c>
      <c r="L18" s="15">
        <f t="shared" si="2"/>
        <v>0</v>
      </c>
      <c r="M18" s="15">
        <v>0</v>
      </c>
      <c r="N18" s="15">
        <v>0</v>
      </c>
      <c r="O18" s="15">
        <v>0</v>
      </c>
      <c r="P18" s="15">
        <v>0</v>
      </c>
      <c r="Q18" s="15">
        <f t="shared" si="3"/>
        <v>0</v>
      </c>
      <c r="R18" s="16" t="e">
        <f>H18+#REF!</f>
        <v>#REF!</v>
      </c>
      <c r="S18" s="18" t="e">
        <f>H18+#REF!</f>
        <v>#REF!</v>
      </c>
    </row>
    <row r="19" spans="1:20" ht="28.5" customHeight="1">
      <c r="A19" s="12">
        <v>6</v>
      </c>
      <c r="B19" s="13">
        <v>10</v>
      </c>
      <c r="C19" s="14" t="s">
        <v>29</v>
      </c>
      <c r="D19" s="15">
        <v>6</v>
      </c>
      <c r="E19" s="15">
        <v>19</v>
      </c>
      <c r="F19" s="15">
        <v>6</v>
      </c>
      <c r="G19" s="15">
        <f t="shared" si="0"/>
        <v>19</v>
      </c>
      <c r="H19" s="15">
        <v>15</v>
      </c>
      <c r="I19" s="15">
        <f t="shared" si="1"/>
        <v>4</v>
      </c>
      <c r="J19" s="15">
        <v>4</v>
      </c>
      <c r="K19" s="15">
        <v>0</v>
      </c>
      <c r="L19" s="15">
        <f t="shared" si="2"/>
        <v>4</v>
      </c>
      <c r="M19" s="15">
        <v>0</v>
      </c>
      <c r="N19" s="15">
        <v>0</v>
      </c>
      <c r="O19" s="15">
        <v>0</v>
      </c>
      <c r="P19" s="15">
        <v>0</v>
      </c>
      <c r="Q19" s="15">
        <f t="shared" si="3"/>
        <v>0</v>
      </c>
      <c r="R19" s="16" t="e">
        <f>H19+#REF!</f>
        <v>#REF!</v>
      </c>
      <c r="S19" s="18" t="e">
        <f>H19+#REF!</f>
        <v>#REF!</v>
      </c>
    </row>
    <row r="20" spans="1:20" s="22" customFormat="1" ht="28.5" customHeight="1">
      <c r="A20" s="19">
        <v>7</v>
      </c>
      <c r="B20" s="60" t="s">
        <v>25</v>
      </c>
      <c r="C20" s="61"/>
      <c r="D20" s="20">
        <v>7</v>
      </c>
      <c r="E20" s="20">
        <v>41</v>
      </c>
      <c r="F20" s="20">
        <v>6</v>
      </c>
      <c r="G20" s="20">
        <f t="shared" si="0"/>
        <v>42</v>
      </c>
      <c r="H20" s="20">
        <v>38</v>
      </c>
      <c r="I20" s="20">
        <f t="shared" si="1"/>
        <v>4</v>
      </c>
      <c r="J20" s="20">
        <v>4</v>
      </c>
      <c r="K20" s="20">
        <v>0</v>
      </c>
      <c r="L20" s="20">
        <f t="shared" si="2"/>
        <v>4</v>
      </c>
      <c r="M20" s="20">
        <v>0</v>
      </c>
      <c r="N20" s="20">
        <v>0</v>
      </c>
      <c r="O20" s="20">
        <v>0</v>
      </c>
      <c r="P20" s="20">
        <v>0</v>
      </c>
      <c r="Q20" s="20">
        <f t="shared" si="3"/>
        <v>0</v>
      </c>
      <c r="R20" s="21" t="e">
        <f>SUM(R16:R19)</f>
        <v>#REF!</v>
      </c>
      <c r="S20" s="21" t="e">
        <f>SUM(S16:S19)</f>
        <v>#REF!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15">
        <v>5</v>
      </c>
      <c r="E21" s="15">
        <v>11</v>
      </c>
      <c r="F21" s="15">
        <v>5</v>
      </c>
      <c r="G21" s="15">
        <f t="shared" si="0"/>
        <v>11</v>
      </c>
      <c r="H21" s="15">
        <v>9</v>
      </c>
      <c r="I21" s="15">
        <f t="shared" si="1"/>
        <v>2</v>
      </c>
      <c r="J21" s="15">
        <v>2</v>
      </c>
      <c r="K21" s="15">
        <v>0</v>
      </c>
      <c r="L21" s="15">
        <f t="shared" si="2"/>
        <v>2</v>
      </c>
      <c r="M21" s="15">
        <v>0</v>
      </c>
      <c r="N21" s="15">
        <v>0</v>
      </c>
      <c r="O21" s="15">
        <v>0</v>
      </c>
      <c r="P21" s="15">
        <v>0</v>
      </c>
      <c r="Q21" s="15">
        <f t="shared" si="3"/>
        <v>0</v>
      </c>
      <c r="R21" s="16" t="e">
        <f>H21+#REF!</f>
        <v>#REF!</v>
      </c>
      <c r="S21" s="18" t="e">
        <f>H21+#REF!</f>
        <v>#REF!</v>
      </c>
    </row>
    <row r="22" spans="1:20" ht="28.5" customHeight="1">
      <c r="A22" s="12"/>
      <c r="B22" s="13">
        <v>12</v>
      </c>
      <c r="C22" s="14" t="s">
        <v>32</v>
      </c>
      <c r="D22" s="15">
        <v>2</v>
      </c>
      <c r="E22" s="15">
        <v>3</v>
      </c>
      <c r="F22" s="15">
        <v>0</v>
      </c>
      <c r="G22" s="15">
        <f t="shared" si="0"/>
        <v>5</v>
      </c>
      <c r="H22" s="15">
        <v>5</v>
      </c>
      <c r="I22" s="15">
        <f t="shared" si="1"/>
        <v>0</v>
      </c>
      <c r="J22" s="15">
        <v>0</v>
      </c>
      <c r="K22" s="15">
        <v>0</v>
      </c>
      <c r="L22" s="15">
        <f t="shared" si="2"/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3"/>
        <v>0</v>
      </c>
      <c r="R22" s="16"/>
      <c r="S22" s="18"/>
    </row>
    <row r="23" spans="1:20" ht="28.5" customHeight="1">
      <c r="A23" s="12"/>
      <c r="B23" s="13">
        <v>13</v>
      </c>
      <c r="C23" s="14" t="s">
        <v>33</v>
      </c>
      <c r="D23" s="15">
        <v>0</v>
      </c>
      <c r="E23" s="15">
        <v>65</v>
      </c>
      <c r="F23" s="15">
        <v>0</v>
      </c>
      <c r="G23" s="15">
        <f t="shared" si="0"/>
        <v>65</v>
      </c>
      <c r="H23" s="15">
        <v>65</v>
      </c>
      <c r="I23" s="15">
        <f t="shared" si="1"/>
        <v>0</v>
      </c>
      <c r="J23" s="15">
        <v>0</v>
      </c>
      <c r="K23" s="15">
        <v>0</v>
      </c>
      <c r="L23" s="15">
        <f t="shared" si="2"/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3"/>
        <v>0</v>
      </c>
      <c r="R23" s="16" t="e">
        <f>H23+#REF!</f>
        <v>#REF!</v>
      </c>
      <c r="S23" s="18" t="e">
        <f>H23+#REF!</f>
        <v>#REF!</v>
      </c>
    </row>
    <row r="24" spans="1:20" ht="28.5" customHeight="1">
      <c r="A24" s="12">
        <v>6</v>
      </c>
      <c r="B24" s="13">
        <v>14</v>
      </c>
      <c r="C24" s="14" t="s">
        <v>34</v>
      </c>
      <c r="D24" s="15">
        <v>0</v>
      </c>
      <c r="E24" s="15">
        <v>7</v>
      </c>
      <c r="F24" s="15">
        <v>0</v>
      </c>
      <c r="G24" s="15">
        <f t="shared" si="0"/>
        <v>7</v>
      </c>
      <c r="H24" s="15">
        <v>2</v>
      </c>
      <c r="I24" s="15">
        <f t="shared" si="1"/>
        <v>5</v>
      </c>
      <c r="J24" s="15">
        <v>5</v>
      </c>
      <c r="K24" s="15">
        <v>0</v>
      </c>
      <c r="L24" s="15">
        <f t="shared" si="2"/>
        <v>5</v>
      </c>
      <c r="M24" s="15">
        <v>0</v>
      </c>
      <c r="N24" s="15">
        <v>0</v>
      </c>
      <c r="O24" s="15">
        <v>0</v>
      </c>
      <c r="P24" s="15">
        <v>0</v>
      </c>
      <c r="Q24" s="15">
        <f t="shared" si="3"/>
        <v>0</v>
      </c>
      <c r="R24" s="16" t="e">
        <f>H24+#REF!</f>
        <v>#REF!</v>
      </c>
      <c r="S24" s="18" t="e">
        <f>H24+#REF!</f>
        <v>#REF!</v>
      </c>
    </row>
    <row r="25" spans="1:20" s="22" customFormat="1" ht="28.5" customHeight="1">
      <c r="A25" s="19">
        <v>7</v>
      </c>
      <c r="B25" s="60" t="s">
        <v>30</v>
      </c>
      <c r="C25" s="61"/>
      <c r="D25" s="20">
        <v>7</v>
      </c>
      <c r="E25" s="20">
        <v>86</v>
      </c>
      <c r="F25" s="20">
        <v>5</v>
      </c>
      <c r="G25" s="20">
        <f t="shared" si="0"/>
        <v>88</v>
      </c>
      <c r="H25" s="20">
        <v>81</v>
      </c>
      <c r="I25" s="20">
        <f t="shared" si="1"/>
        <v>7</v>
      </c>
      <c r="J25" s="20">
        <v>7</v>
      </c>
      <c r="K25" s="20">
        <v>0</v>
      </c>
      <c r="L25" s="20">
        <f t="shared" si="2"/>
        <v>7</v>
      </c>
      <c r="M25" s="20">
        <v>0</v>
      </c>
      <c r="N25" s="20">
        <v>0</v>
      </c>
      <c r="O25" s="20">
        <v>0</v>
      </c>
      <c r="P25" s="20">
        <v>0</v>
      </c>
      <c r="Q25" s="20">
        <f t="shared" si="3"/>
        <v>0</v>
      </c>
      <c r="R25" s="21" t="e">
        <f>SUM(R21:R24)</f>
        <v>#REF!</v>
      </c>
      <c r="S25" s="21" t="e">
        <f>SUM(S21:S24)</f>
        <v>#REF!</v>
      </c>
      <c r="T25" s="17"/>
    </row>
    <row r="26" spans="1:20" s="22" customFormat="1" ht="28.5" customHeight="1">
      <c r="A26" s="19"/>
      <c r="B26" s="60" t="s">
        <v>35</v>
      </c>
      <c r="C26" s="73"/>
      <c r="D26" s="20">
        <v>14</v>
      </c>
      <c r="E26" s="20">
        <v>127</v>
      </c>
      <c r="F26" s="20">
        <v>11</v>
      </c>
      <c r="G26" s="20">
        <f t="shared" si="0"/>
        <v>130</v>
      </c>
      <c r="H26" s="20">
        <v>119</v>
      </c>
      <c r="I26" s="20">
        <f t="shared" si="1"/>
        <v>11</v>
      </c>
      <c r="J26" s="20">
        <v>11</v>
      </c>
      <c r="K26" s="20">
        <v>0</v>
      </c>
      <c r="L26" s="20">
        <f t="shared" si="2"/>
        <v>11</v>
      </c>
      <c r="M26" s="20">
        <v>0</v>
      </c>
      <c r="N26" s="20">
        <v>0</v>
      </c>
      <c r="O26" s="20">
        <v>0</v>
      </c>
      <c r="P26" s="20">
        <v>0</v>
      </c>
      <c r="Q26" s="20">
        <f t="shared" si="3"/>
        <v>0</v>
      </c>
      <c r="R26" s="21"/>
      <c r="S26" s="21"/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15">
        <v>8</v>
      </c>
      <c r="E27" s="15">
        <v>0</v>
      </c>
      <c r="F27" s="15">
        <v>0</v>
      </c>
      <c r="G27" s="15">
        <f t="shared" si="0"/>
        <v>8</v>
      </c>
      <c r="H27" s="15">
        <v>8</v>
      </c>
      <c r="I27" s="15">
        <f t="shared" si="1"/>
        <v>0</v>
      </c>
      <c r="J27" s="15">
        <v>0</v>
      </c>
      <c r="K27" s="15">
        <v>0</v>
      </c>
      <c r="L27" s="15">
        <f t="shared" si="2"/>
        <v>0</v>
      </c>
      <c r="M27" s="15">
        <v>0</v>
      </c>
      <c r="N27" s="15">
        <v>0</v>
      </c>
      <c r="O27" s="15">
        <v>0</v>
      </c>
      <c r="P27" s="15">
        <v>0</v>
      </c>
      <c r="Q27" s="15">
        <f t="shared" si="3"/>
        <v>0</v>
      </c>
      <c r="R27" s="16" t="e">
        <f>H27+#REF!</f>
        <v>#REF!</v>
      </c>
      <c r="S27" s="18" t="e">
        <f>H27+#REF!</f>
        <v>#REF!</v>
      </c>
    </row>
    <row r="28" spans="1:20" ht="28.5" customHeight="1">
      <c r="A28" s="24">
        <v>14</v>
      </c>
      <c r="B28" s="13">
        <v>16</v>
      </c>
      <c r="C28" s="25" t="s">
        <v>38</v>
      </c>
      <c r="D28" s="15">
        <v>0</v>
      </c>
      <c r="E28" s="15">
        <v>0</v>
      </c>
      <c r="F28" s="15">
        <v>0</v>
      </c>
      <c r="G28" s="15">
        <f t="shared" si="0"/>
        <v>0</v>
      </c>
      <c r="H28" s="15">
        <v>0</v>
      </c>
      <c r="I28" s="15">
        <f t="shared" si="1"/>
        <v>0</v>
      </c>
      <c r="J28" s="15">
        <v>0</v>
      </c>
      <c r="K28" s="15">
        <v>0</v>
      </c>
      <c r="L28" s="15">
        <f t="shared" si="2"/>
        <v>0</v>
      </c>
      <c r="M28" s="15">
        <v>0</v>
      </c>
      <c r="N28" s="15">
        <v>0</v>
      </c>
      <c r="O28" s="15">
        <v>0</v>
      </c>
      <c r="P28" s="15">
        <v>0</v>
      </c>
      <c r="Q28" s="15">
        <f t="shared" si="3"/>
        <v>0</v>
      </c>
      <c r="R28" s="16" t="e">
        <f>H28+#REF!</f>
        <v>#REF!</v>
      </c>
      <c r="S28" s="18" t="e">
        <f>H28+#REF!</f>
        <v>#REF!</v>
      </c>
    </row>
    <row r="29" spans="1:20" s="22" customFormat="1" ht="28.5" customHeight="1">
      <c r="A29" s="19"/>
      <c r="B29" s="60" t="s">
        <v>36</v>
      </c>
      <c r="C29" s="61"/>
      <c r="D29" s="20">
        <v>8</v>
      </c>
      <c r="E29" s="20">
        <v>0</v>
      </c>
      <c r="F29" s="20">
        <v>0</v>
      </c>
      <c r="G29" s="20">
        <f t="shared" si="0"/>
        <v>8</v>
      </c>
      <c r="H29" s="20">
        <v>8</v>
      </c>
      <c r="I29" s="20">
        <f t="shared" si="1"/>
        <v>0</v>
      </c>
      <c r="J29" s="20">
        <v>0</v>
      </c>
      <c r="K29" s="20">
        <v>0</v>
      </c>
      <c r="L29" s="20">
        <f t="shared" si="2"/>
        <v>0</v>
      </c>
      <c r="M29" s="20">
        <v>0</v>
      </c>
      <c r="N29" s="20">
        <v>0</v>
      </c>
      <c r="O29" s="20">
        <v>0</v>
      </c>
      <c r="P29" s="20">
        <v>0</v>
      </c>
      <c r="Q29" s="20">
        <f t="shared" si="3"/>
        <v>0</v>
      </c>
      <c r="R29" s="21" t="e">
        <f>SUM(R27:R28)</f>
        <v>#REF!</v>
      </c>
      <c r="S29" s="21" t="e">
        <f>SUM(S27:S28)</f>
        <v>#REF!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15">
        <v>1</v>
      </c>
      <c r="E30" s="15">
        <v>26</v>
      </c>
      <c r="F30" s="15">
        <v>0</v>
      </c>
      <c r="G30" s="15">
        <f t="shared" si="0"/>
        <v>27</v>
      </c>
      <c r="H30" s="15">
        <v>27</v>
      </c>
      <c r="I30" s="15">
        <f t="shared" si="1"/>
        <v>0</v>
      </c>
      <c r="J30" s="15">
        <v>0</v>
      </c>
      <c r="K30" s="15">
        <v>0</v>
      </c>
      <c r="L30" s="15">
        <f t="shared" si="2"/>
        <v>0</v>
      </c>
      <c r="M30" s="15">
        <v>0</v>
      </c>
      <c r="N30" s="15">
        <v>0</v>
      </c>
      <c r="O30" s="15">
        <v>0</v>
      </c>
      <c r="P30" s="15">
        <v>0</v>
      </c>
      <c r="Q30" s="15">
        <f t="shared" si="3"/>
        <v>0</v>
      </c>
      <c r="R30" s="16" t="e">
        <f>H30+#REF!</f>
        <v>#REF!</v>
      </c>
      <c r="S30" s="18" t="e">
        <f>H30+#REF!</f>
        <v>#REF!</v>
      </c>
    </row>
    <row r="31" spans="1:20" ht="28.5" customHeight="1">
      <c r="A31" s="26"/>
      <c r="B31" s="13">
        <v>18</v>
      </c>
      <c r="C31" s="14" t="s">
        <v>40</v>
      </c>
      <c r="D31" s="15">
        <v>0</v>
      </c>
      <c r="E31" s="15">
        <v>20</v>
      </c>
      <c r="F31" s="15">
        <v>0</v>
      </c>
      <c r="G31" s="15">
        <f t="shared" si="0"/>
        <v>20</v>
      </c>
      <c r="H31" s="15">
        <v>12</v>
      </c>
      <c r="I31" s="15">
        <f t="shared" si="1"/>
        <v>8</v>
      </c>
      <c r="J31" s="15">
        <v>0</v>
      </c>
      <c r="K31" s="15">
        <v>0</v>
      </c>
      <c r="L31" s="15">
        <f t="shared" si="2"/>
        <v>0</v>
      </c>
      <c r="M31" s="15">
        <v>0</v>
      </c>
      <c r="N31" s="15">
        <v>0</v>
      </c>
      <c r="O31" s="15">
        <v>0</v>
      </c>
      <c r="P31" s="15">
        <v>8</v>
      </c>
      <c r="Q31" s="15">
        <f t="shared" si="3"/>
        <v>8</v>
      </c>
      <c r="R31" s="16"/>
      <c r="S31" s="18"/>
    </row>
    <row r="32" spans="1:20" ht="28.5" customHeight="1">
      <c r="A32" s="26"/>
      <c r="B32" s="13">
        <v>19</v>
      </c>
      <c r="C32" s="14" t="s">
        <v>41</v>
      </c>
      <c r="D32" s="15">
        <v>1</v>
      </c>
      <c r="E32" s="15">
        <v>0</v>
      </c>
      <c r="F32" s="15">
        <v>0</v>
      </c>
      <c r="G32" s="15">
        <f t="shared" si="0"/>
        <v>1</v>
      </c>
      <c r="H32" s="15">
        <v>0</v>
      </c>
      <c r="I32" s="15">
        <f t="shared" si="1"/>
        <v>1</v>
      </c>
      <c r="J32" s="15">
        <v>0</v>
      </c>
      <c r="K32" s="15">
        <v>0</v>
      </c>
      <c r="L32" s="15">
        <f t="shared" si="2"/>
        <v>0</v>
      </c>
      <c r="M32" s="15">
        <v>0</v>
      </c>
      <c r="N32" s="15">
        <v>0</v>
      </c>
      <c r="O32" s="15">
        <v>1</v>
      </c>
      <c r="P32" s="15">
        <v>0</v>
      </c>
      <c r="Q32" s="15">
        <f t="shared" si="3"/>
        <v>1</v>
      </c>
      <c r="R32" s="16" t="e">
        <f>H32+#REF!</f>
        <v>#REF!</v>
      </c>
      <c r="S32" s="18" t="e">
        <f>H32+#REF!</f>
        <v>#REF!</v>
      </c>
    </row>
    <row r="33" spans="1:20" ht="28.5" customHeight="1">
      <c r="A33" s="26"/>
      <c r="B33" s="13">
        <v>20</v>
      </c>
      <c r="C33" s="14" t="s">
        <v>42</v>
      </c>
      <c r="D33" s="15">
        <v>0</v>
      </c>
      <c r="E33" s="15">
        <v>3</v>
      </c>
      <c r="F33" s="15">
        <v>0</v>
      </c>
      <c r="G33" s="15">
        <f t="shared" si="0"/>
        <v>3</v>
      </c>
      <c r="H33" s="15">
        <v>0</v>
      </c>
      <c r="I33" s="15">
        <f t="shared" si="1"/>
        <v>3</v>
      </c>
      <c r="J33" s="15">
        <v>0</v>
      </c>
      <c r="K33" s="15">
        <v>0</v>
      </c>
      <c r="L33" s="15">
        <f t="shared" si="2"/>
        <v>0</v>
      </c>
      <c r="M33" s="15">
        <v>0</v>
      </c>
      <c r="N33" s="15">
        <v>0</v>
      </c>
      <c r="O33" s="15">
        <v>0</v>
      </c>
      <c r="P33" s="15">
        <v>3</v>
      </c>
      <c r="Q33" s="15">
        <f t="shared" si="3"/>
        <v>3</v>
      </c>
      <c r="R33" s="16" t="e">
        <f>H33+#REF!</f>
        <v>#REF!</v>
      </c>
      <c r="S33" s="18" t="e">
        <f>H33+#REF!</f>
        <v>#REF!</v>
      </c>
    </row>
    <row r="34" spans="1:20" s="22" customFormat="1" ht="28.5" customHeight="1">
      <c r="A34" s="19"/>
      <c r="B34" s="60" t="s">
        <v>39</v>
      </c>
      <c r="C34" s="61"/>
      <c r="D34" s="20">
        <v>2</v>
      </c>
      <c r="E34" s="20">
        <v>49</v>
      </c>
      <c r="F34" s="20">
        <v>0</v>
      </c>
      <c r="G34" s="20">
        <f t="shared" si="0"/>
        <v>51</v>
      </c>
      <c r="H34" s="20">
        <v>39</v>
      </c>
      <c r="I34" s="20">
        <f t="shared" si="1"/>
        <v>12</v>
      </c>
      <c r="J34" s="20">
        <v>0</v>
      </c>
      <c r="K34" s="20">
        <v>0</v>
      </c>
      <c r="L34" s="20">
        <f t="shared" si="2"/>
        <v>0</v>
      </c>
      <c r="M34" s="20">
        <v>0</v>
      </c>
      <c r="N34" s="20">
        <v>0</v>
      </c>
      <c r="O34" s="20">
        <v>1</v>
      </c>
      <c r="P34" s="20">
        <v>11</v>
      </c>
      <c r="Q34" s="20">
        <f t="shared" si="3"/>
        <v>12</v>
      </c>
      <c r="R34" s="21" t="e">
        <f>SUM(R30:R33)</f>
        <v>#REF!</v>
      </c>
      <c r="S34" s="21" t="e">
        <f>SUM(S30:S33)</f>
        <v>#REF!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15">
        <v>0</v>
      </c>
      <c r="E35" s="15">
        <v>0</v>
      </c>
      <c r="F35" s="15">
        <v>0</v>
      </c>
      <c r="G35" s="15">
        <f t="shared" si="0"/>
        <v>0</v>
      </c>
      <c r="H35" s="15">
        <v>0</v>
      </c>
      <c r="I35" s="15">
        <f t="shared" si="1"/>
        <v>0</v>
      </c>
      <c r="J35" s="15">
        <v>0</v>
      </c>
      <c r="K35" s="15">
        <v>0</v>
      </c>
      <c r="L35" s="15">
        <f t="shared" si="2"/>
        <v>0</v>
      </c>
      <c r="M35" s="15">
        <v>0</v>
      </c>
      <c r="N35" s="15">
        <v>0</v>
      </c>
      <c r="O35" s="15">
        <v>0</v>
      </c>
      <c r="P35" s="15">
        <v>0</v>
      </c>
      <c r="Q35" s="15">
        <f t="shared" si="3"/>
        <v>0</v>
      </c>
      <c r="R35" s="16" t="e">
        <f>H35+#REF!</f>
        <v>#REF!</v>
      </c>
      <c r="S35" s="18" t="e">
        <f>H35+#REF!</f>
        <v>#REF!</v>
      </c>
    </row>
    <row r="36" spans="1:20" ht="28.5" customHeight="1">
      <c r="A36" s="24">
        <v>17</v>
      </c>
      <c r="B36" s="13">
        <v>22</v>
      </c>
      <c r="C36" s="14" t="s">
        <v>44</v>
      </c>
      <c r="D36" s="15">
        <v>8</v>
      </c>
      <c r="E36" s="15">
        <v>4</v>
      </c>
      <c r="F36" s="15">
        <v>0</v>
      </c>
      <c r="G36" s="15">
        <f t="shared" si="0"/>
        <v>12</v>
      </c>
      <c r="H36" s="15">
        <v>3</v>
      </c>
      <c r="I36" s="15">
        <f t="shared" si="1"/>
        <v>9</v>
      </c>
      <c r="J36" s="15">
        <v>0</v>
      </c>
      <c r="K36" s="15">
        <v>0</v>
      </c>
      <c r="L36" s="15">
        <f t="shared" si="2"/>
        <v>0</v>
      </c>
      <c r="M36" s="15">
        <v>0</v>
      </c>
      <c r="N36" s="15">
        <v>0</v>
      </c>
      <c r="O36" s="15">
        <v>0</v>
      </c>
      <c r="P36" s="15">
        <v>9</v>
      </c>
      <c r="Q36" s="15">
        <f t="shared" si="3"/>
        <v>9</v>
      </c>
      <c r="R36" s="16" t="e">
        <f>H36+#REF!</f>
        <v>#REF!</v>
      </c>
      <c r="S36" s="18" t="e">
        <f>H36+#REF!</f>
        <v>#REF!</v>
      </c>
    </row>
    <row r="37" spans="1:20" ht="28.5" customHeight="1">
      <c r="A37" s="27">
        <v>18</v>
      </c>
      <c r="B37" s="13">
        <v>23</v>
      </c>
      <c r="C37" s="14" t="s">
        <v>45</v>
      </c>
      <c r="D37" s="15">
        <v>0</v>
      </c>
      <c r="E37" s="15">
        <v>16</v>
      </c>
      <c r="F37" s="15">
        <v>0</v>
      </c>
      <c r="G37" s="15">
        <f t="shared" si="0"/>
        <v>16</v>
      </c>
      <c r="H37" s="15">
        <v>5</v>
      </c>
      <c r="I37" s="15">
        <f t="shared" si="1"/>
        <v>11</v>
      </c>
      <c r="J37" s="15">
        <v>0</v>
      </c>
      <c r="K37" s="15">
        <v>0</v>
      </c>
      <c r="L37" s="15">
        <f t="shared" si="2"/>
        <v>0</v>
      </c>
      <c r="M37" s="15">
        <v>0</v>
      </c>
      <c r="N37" s="15">
        <v>0</v>
      </c>
      <c r="O37" s="15">
        <v>0</v>
      </c>
      <c r="P37" s="15">
        <v>11</v>
      </c>
      <c r="Q37" s="15">
        <f t="shared" si="3"/>
        <v>11</v>
      </c>
      <c r="R37" s="16" t="e">
        <f>H37+#REF!</f>
        <v>#REF!</v>
      </c>
      <c r="S37" s="18" t="e">
        <f>H37+#REF!</f>
        <v>#REF!</v>
      </c>
    </row>
    <row r="38" spans="1:20" ht="28.5" customHeight="1">
      <c r="A38" s="27">
        <v>19</v>
      </c>
      <c r="B38" s="13">
        <v>24</v>
      </c>
      <c r="C38" s="14" t="s">
        <v>46</v>
      </c>
      <c r="D38" s="15">
        <v>0</v>
      </c>
      <c r="E38" s="15">
        <v>0</v>
      </c>
      <c r="F38" s="15">
        <v>0</v>
      </c>
      <c r="G38" s="15">
        <f t="shared" si="0"/>
        <v>0</v>
      </c>
      <c r="H38" s="15">
        <v>0</v>
      </c>
      <c r="I38" s="15">
        <f t="shared" si="1"/>
        <v>0</v>
      </c>
      <c r="J38" s="15">
        <v>0</v>
      </c>
      <c r="K38" s="15">
        <v>0</v>
      </c>
      <c r="L38" s="15">
        <f t="shared" si="2"/>
        <v>0</v>
      </c>
      <c r="M38" s="15">
        <v>0</v>
      </c>
      <c r="N38" s="15">
        <v>0</v>
      </c>
      <c r="O38" s="15">
        <v>0</v>
      </c>
      <c r="P38" s="15">
        <v>0</v>
      </c>
      <c r="Q38" s="15">
        <f t="shared" si="3"/>
        <v>0</v>
      </c>
      <c r="R38" s="16" t="e">
        <f>H38+#REF!</f>
        <v>#REF!</v>
      </c>
      <c r="S38" s="18" t="e">
        <f>H38+#REF!</f>
        <v>#REF!</v>
      </c>
    </row>
    <row r="39" spans="1:20" s="22" customFormat="1" ht="28.5" customHeight="1">
      <c r="A39" s="19"/>
      <c r="B39" s="60" t="s">
        <v>43</v>
      </c>
      <c r="C39" s="61"/>
      <c r="D39" s="20">
        <v>8</v>
      </c>
      <c r="E39" s="20">
        <v>20</v>
      </c>
      <c r="F39" s="20">
        <v>0</v>
      </c>
      <c r="G39" s="20">
        <f t="shared" si="0"/>
        <v>28</v>
      </c>
      <c r="H39" s="20">
        <v>8</v>
      </c>
      <c r="I39" s="20">
        <f t="shared" si="1"/>
        <v>20</v>
      </c>
      <c r="J39" s="20">
        <v>0</v>
      </c>
      <c r="K39" s="20">
        <v>0</v>
      </c>
      <c r="L39" s="20">
        <f t="shared" si="2"/>
        <v>0</v>
      </c>
      <c r="M39" s="20">
        <v>0</v>
      </c>
      <c r="N39" s="20">
        <v>0</v>
      </c>
      <c r="O39" s="20">
        <v>0</v>
      </c>
      <c r="P39" s="20">
        <v>20</v>
      </c>
      <c r="Q39" s="20">
        <f t="shared" si="3"/>
        <v>20</v>
      </c>
      <c r="R39" s="21" t="e">
        <f>SUM(R35:R38)</f>
        <v>#REF!</v>
      </c>
      <c r="S39" s="21" t="e">
        <f>SUM(S35:S38)</f>
        <v>#REF!</v>
      </c>
      <c r="T39" s="17"/>
    </row>
    <row r="40" spans="1:20" s="22" customFormat="1" ht="28.5" customHeight="1">
      <c r="A40" s="19"/>
      <c r="B40" s="60" t="s">
        <v>47</v>
      </c>
      <c r="C40" s="61"/>
      <c r="D40" s="20">
        <v>18</v>
      </c>
      <c r="E40" s="20">
        <v>69</v>
      </c>
      <c r="F40" s="20">
        <v>0</v>
      </c>
      <c r="G40" s="20">
        <f t="shared" si="0"/>
        <v>87</v>
      </c>
      <c r="H40" s="20">
        <v>55</v>
      </c>
      <c r="I40" s="20">
        <f t="shared" si="1"/>
        <v>32</v>
      </c>
      <c r="J40" s="20">
        <v>0</v>
      </c>
      <c r="K40" s="20">
        <v>0</v>
      </c>
      <c r="L40" s="20">
        <f t="shared" si="2"/>
        <v>0</v>
      </c>
      <c r="M40" s="20">
        <v>0</v>
      </c>
      <c r="N40" s="20">
        <v>0</v>
      </c>
      <c r="O40" s="20">
        <v>1</v>
      </c>
      <c r="P40" s="20">
        <v>31</v>
      </c>
      <c r="Q40" s="20">
        <f t="shared" si="3"/>
        <v>32</v>
      </c>
      <c r="R40" s="21" t="e">
        <f>R29+R34+R39</f>
        <v>#REF!</v>
      </c>
      <c r="S40" s="21" t="e">
        <f>S29+S34+S39</f>
        <v>#REF!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15">
        <v>1</v>
      </c>
      <c r="E41" s="15">
        <v>0</v>
      </c>
      <c r="F41" s="15">
        <v>0</v>
      </c>
      <c r="G41" s="15">
        <f t="shared" si="0"/>
        <v>1</v>
      </c>
      <c r="H41" s="15">
        <v>1</v>
      </c>
      <c r="I41" s="15">
        <f t="shared" si="1"/>
        <v>0</v>
      </c>
      <c r="J41" s="15">
        <v>0</v>
      </c>
      <c r="K41" s="15">
        <v>0</v>
      </c>
      <c r="L41" s="15">
        <f t="shared" si="2"/>
        <v>0</v>
      </c>
      <c r="M41" s="15">
        <v>0</v>
      </c>
      <c r="N41" s="15">
        <v>0</v>
      </c>
      <c r="O41" s="15">
        <v>0</v>
      </c>
      <c r="P41" s="15">
        <v>0</v>
      </c>
      <c r="Q41" s="15">
        <f t="shared" si="3"/>
        <v>0</v>
      </c>
      <c r="R41" s="16" t="e">
        <f>H41+#REF!</f>
        <v>#REF!</v>
      </c>
      <c r="S41" s="18" t="e">
        <f>H41+#REF!</f>
        <v>#REF!</v>
      </c>
    </row>
    <row r="42" spans="1:20" ht="28.5" customHeight="1">
      <c r="A42" s="24">
        <v>21</v>
      </c>
      <c r="B42" s="13">
        <v>26</v>
      </c>
      <c r="C42" s="14" t="s">
        <v>49</v>
      </c>
      <c r="D42" s="15">
        <v>0</v>
      </c>
      <c r="E42" s="15">
        <v>0</v>
      </c>
      <c r="F42" s="15">
        <v>0</v>
      </c>
      <c r="G42" s="15">
        <f t="shared" si="0"/>
        <v>0</v>
      </c>
      <c r="H42" s="15">
        <v>0</v>
      </c>
      <c r="I42" s="15">
        <f t="shared" si="1"/>
        <v>0</v>
      </c>
      <c r="J42" s="15">
        <v>0</v>
      </c>
      <c r="K42" s="15">
        <v>0</v>
      </c>
      <c r="L42" s="15">
        <f t="shared" si="2"/>
        <v>0</v>
      </c>
      <c r="M42" s="15">
        <v>0</v>
      </c>
      <c r="N42" s="15">
        <v>0</v>
      </c>
      <c r="O42" s="15">
        <v>0</v>
      </c>
      <c r="P42" s="15">
        <v>0</v>
      </c>
      <c r="Q42" s="15">
        <f t="shared" si="3"/>
        <v>0</v>
      </c>
      <c r="R42" s="16" t="e">
        <f>H42+#REF!</f>
        <v>#REF!</v>
      </c>
      <c r="S42" s="18" t="e">
        <f>H42+#REF!</f>
        <v>#REF!</v>
      </c>
    </row>
    <row r="43" spans="1:20" ht="28.5" customHeight="1">
      <c r="A43" s="23">
        <v>22</v>
      </c>
      <c r="B43" s="13">
        <v>27</v>
      </c>
      <c r="C43" s="14" t="s">
        <v>50</v>
      </c>
      <c r="D43" s="15">
        <v>0</v>
      </c>
      <c r="E43" s="15">
        <v>6</v>
      </c>
      <c r="F43" s="15">
        <v>0</v>
      </c>
      <c r="G43" s="15">
        <f t="shared" si="0"/>
        <v>6</v>
      </c>
      <c r="H43" s="15">
        <v>4</v>
      </c>
      <c r="I43" s="15">
        <f t="shared" si="1"/>
        <v>2</v>
      </c>
      <c r="J43" s="15">
        <v>0</v>
      </c>
      <c r="K43" s="15">
        <v>0</v>
      </c>
      <c r="L43" s="15">
        <f t="shared" si="2"/>
        <v>0</v>
      </c>
      <c r="M43" s="15">
        <v>0</v>
      </c>
      <c r="N43" s="15">
        <v>0</v>
      </c>
      <c r="O43" s="15">
        <v>0</v>
      </c>
      <c r="P43" s="15">
        <v>2</v>
      </c>
      <c r="Q43" s="15">
        <f t="shared" si="3"/>
        <v>2</v>
      </c>
      <c r="R43" s="16" t="e">
        <f>H43+#REF!</f>
        <v>#REF!</v>
      </c>
      <c r="S43" s="18" t="e">
        <f>H43+#REF!</f>
        <v>#REF!</v>
      </c>
    </row>
    <row r="44" spans="1:20" ht="28.5" customHeight="1">
      <c r="A44" s="24">
        <v>23</v>
      </c>
      <c r="B44" s="13">
        <v>28</v>
      </c>
      <c r="C44" s="14" t="s">
        <v>51</v>
      </c>
      <c r="D44" s="15">
        <v>0</v>
      </c>
      <c r="E44" s="15">
        <v>9</v>
      </c>
      <c r="F44" s="15">
        <v>0</v>
      </c>
      <c r="G44" s="15">
        <f t="shared" si="0"/>
        <v>9</v>
      </c>
      <c r="H44" s="15">
        <v>8</v>
      </c>
      <c r="I44" s="15">
        <f t="shared" si="1"/>
        <v>1</v>
      </c>
      <c r="J44" s="15">
        <v>0</v>
      </c>
      <c r="K44" s="15">
        <v>0</v>
      </c>
      <c r="L44" s="15">
        <f t="shared" si="2"/>
        <v>0</v>
      </c>
      <c r="M44" s="15">
        <v>0</v>
      </c>
      <c r="N44" s="15">
        <v>0</v>
      </c>
      <c r="O44" s="15">
        <v>0</v>
      </c>
      <c r="P44" s="15">
        <v>1</v>
      </c>
      <c r="Q44" s="15">
        <f t="shared" si="3"/>
        <v>1</v>
      </c>
      <c r="R44" s="16" t="e">
        <f>H44+#REF!</f>
        <v>#REF!</v>
      </c>
      <c r="S44" s="18" t="e">
        <f>H44+#REF!</f>
        <v>#REF!</v>
      </c>
    </row>
    <row r="45" spans="1:20" s="22" customFormat="1" ht="28.5" customHeight="1">
      <c r="A45" s="19"/>
      <c r="B45" s="60" t="s">
        <v>48</v>
      </c>
      <c r="C45" s="61"/>
      <c r="D45" s="20">
        <v>1</v>
      </c>
      <c r="E45" s="20">
        <v>15</v>
      </c>
      <c r="F45" s="20">
        <v>0</v>
      </c>
      <c r="G45" s="20">
        <f t="shared" si="0"/>
        <v>16</v>
      </c>
      <c r="H45" s="20">
        <v>13</v>
      </c>
      <c r="I45" s="20">
        <f t="shared" si="1"/>
        <v>3</v>
      </c>
      <c r="J45" s="20">
        <v>0</v>
      </c>
      <c r="K45" s="20">
        <v>0</v>
      </c>
      <c r="L45" s="20">
        <f t="shared" si="2"/>
        <v>0</v>
      </c>
      <c r="M45" s="20">
        <v>0</v>
      </c>
      <c r="N45" s="20">
        <v>0</v>
      </c>
      <c r="O45" s="20">
        <v>0</v>
      </c>
      <c r="P45" s="20">
        <v>3</v>
      </c>
      <c r="Q45" s="20">
        <f t="shared" si="3"/>
        <v>3</v>
      </c>
      <c r="R45" s="21" t="e">
        <f>SUM(R41:R44)</f>
        <v>#REF!</v>
      </c>
      <c r="S45" s="21" t="e">
        <f>SUM(S41:S44)</f>
        <v>#REF!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15">
        <v>0</v>
      </c>
      <c r="E46" s="15">
        <v>1</v>
      </c>
      <c r="F46" s="15">
        <v>0</v>
      </c>
      <c r="G46" s="15">
        <f t="shared" si="0"/>
        <v>1</v>
      </c>
      <c r="H46" s="15">
        <v>0</v>
      </c>
      <c r="I46" s="15">
        <f t="shared" si="1"/>
        <v>1</v>
      </c>
      <c r="J46" s="15">
        <v>0</v>
      </c>
      <c r="K46" s="15">
        <v>0</v>
      </c>
      <c r="L46" s="15">
        <f t="shared" si="2"/>
        <v>0</v>
      </c>
      <c r="M46" s="15">
        <v>0</v>
      </c>
      <c r="N46" s="15">
        <v>0</v>
      </c>
      <c r="O46" s="15">
        <v>0</v>
      </c>
      <c r="P46" s="15">
        <v>1</v>
      </c>
      <c r="Q46" s="15">
        <f t="shared" si="3"/>
        <v>1</v>
      </c>
      <c r="R46" s="16" t="e">
        <f>H46+#REF!</f>
        <v>#REF!</v>
      </c>
      <c r="S46" s="18" t="e">
        <f>H46+#REF!</f>
        <v>#REF!</v>
      </c>
    </row>
    <row r="47" spans="1:20" ht="28.5" customHeight="1">
      <c r="A47" s="23"/>
      <c r="B47" s="13">
        <v>30</v>
      </c>
      <c r="C47" s="14" t="s">
        <v>53</v>
      </c>
      <c r="D47" s="15">
        <v>1</v>
      </c>
      <c r="E47" s="15">
        <v>5</v>
      </c>
      <c r="F47" s="15">
        <v>0</v>
      </c>
      <c r="G47" s="15">
        <f t="shared" si="0"/>
        <v>6</v>
      </c>
      <c r="H47" s="15">
        <v>5</v>
      </c>
      <c r="I47" s="15">
        <f t="shared" si="1"/>
        <v>1</v>
      </c>
      <c r="J47" s="15">
        <v>0</v>
      </c>
      <c r="K47" s="15">
        <v>0</v>
      </c>
      <c r="L47" s="15">
        <f t="shared" si="2"/>
        <v>0</v>
      </c>
      <c r="M47" s="15">
        <v>0</v>
      </c>
      <c r="N47" s="15">
        <v>0</v>
      </c>
      <c r="O47" s="15">
        <v>0</v>
      </c>
      <c r="P47" s="15">
        <v>1</v>
      </c>
      <c r="Q47" s="15">
        <f t="shared" si="3"/>
        <v>1</v>
      </c>
      <c r="R47" s="16" t="e">
        <f>H47+#REF!</f>
        <v>#REF!</v>
      </c>
      <c r="S47" s="18" t="e">
        <f>H47+#REF!</f>
        <v>#REF!</v>
      </c>
    </row>
    <row r="48" spans="1:20" ht="28.5" customHeight="1">
      <c r="A48" s="12">
        <v>25</v>
      </c>
      <c r="B48" s="13">
        <v>31</v>
      </c>
      <c r="C48" s="14" t="s">
        <v>54</v>
      </c>
      <c r="D48" s="15">
        <v>1</v>
      </c>
      <c r="E48" s="15">
        <v>1</v>
      </c>
      <c r="F48" s="15">
        <v>0</v>
      </c>
      <c r="G48" s="15">
        <f t="shared" si="0"/>
        <v>2</v>
      </c>
      <c r="H48" s="15">
        <v>2</v>
      </c>
      <c r="I48" s="15">
        <f t="shared" si="1"/>
        <v>0</v>
      </c>
      <c r="J48" s="15">
        <v>0</v>
      </c>
      <c r="K48" s="15">
        <v>0</v>
      </c>
      <c r="L48" s="15">
        <f t="shared" si="2"/>
        <v>0</v>
      </c>
      <c r="M48" s="15">
        <v>0</v>
      </c>
      <c r="N48" s="15">
        <v>0</v>
      </c>
      <c r="O48" s="15">
        <v>0</v>
      </c>
      <c r="P48" s="15">
        <v>0</v>
      </c>
      <c r="Q48" s="15">
        <f t="shared" si="3"/>
        <v>0</v>
      </c>
      <c r="R48" s="16" t="e">
        <f>H48+#REF!</f>
        <v>#REF!</v>
      </c>
      <c r="S48" s="18" t="e">
        <f>H48+#REF!</f>
        <v>#REF!</v>
      </c>
    </row>
    <row r="49" spans="1:20" ht="28.5" customHeight="1">
      <c r="A49" s="24">
        <v>26</v>
      </c>
      <c r="B49" s="13">
        <v>32</v>
      </c>
      <c r="C49" s="14" t="s">
        <v>55</v>
      </c>
      <c r="D49" s="15">
        <v>5</v>
      </c>
      <c r="E49" s="15">
        <v>6</v>
      </c>
      <c r="F49" s="15">
        <v>0</v>
      </c>
      <c r="G49" s="15">
        <f t="shared" si="0"/>
        <v>11</v>
      </c>
      <c r="H49" s="15">
        <v>8</v>
      </c>
      <c r="I49" s="15">
        <f t="shared" si="1"/>
        <v>3</v>
      </c>
      <c r="J49" s="15">
        <v>0</v>
      </c>
      <c r="K49" s="15">
        <v>0</v>
      </c>
      <c r="L49" s="15">
        <f t="shared" si="2"/>
        <v>0</v>
      </c>
      <c r="M49" s="15">
        <v>0</v>
      </c>
      <c r="N49" s="15">
        <v>0</v>
      </c>
      <c r="O49" s="15">
        <v>0</v>
      </c>
      <c r="P49" s="15">
        <v>3</v>
      </c>
      <c r="Q49" s="15">
        <f t="shared" si="3"/>
        <v>3</v>
      </c>
      <c r="R49" s="16" t="e">
        <f>H49+#REF!</f>
        <v>#REF!</v>
      </c>
      <c r="S49" s="18" t="e">
        <f>H49+#REF!</f>
        <v>#REF!</v>
      </c>
    </row>
    <row r="50" spans="1:20" s="22" customFormat="1" ht="28.5" customHeight="1">
      <c r="A50" s="19"/>
      <c r="B50" s="60" t="s">
        <v>52</v>
      </c>
      <c r="C50" s="61"/>
      <c r="D50" s="20">
        <v>7</v>
      </c>
      <c r="E50" s="20">
        <v>13</v>
      </c>
      <c r="F50" s="20">
        <v>0</v>
      </c>
      <c r="G50" s="20">
        <f t="shared" si="0"/>
        <v>20</v>
      </c>
      <c r="H50" s="20">
        <v>15</v>
      </c>
      <c r="I50" s="20">
        <f t="shared" si="1"/>
        <v>5</v>
      </c>
      <c r="J50" s="20">
        <v>0</v>
      </c>
      <c r="K50" s="20">
        <v>0</v>
      </c>
      <c r="L50" s="20">
        <f t="shared" si="2"/>
        <v>0</v>
      </c>
      <c r="M50" s="20">
        <v>0</v>
      </c>
      <c r="N50" s="20">
        <v>0</v>
      </c>
      <c r="O50" s="20">
        <v>0</v>
      </c>
      <c r="P50" s="20">
        <v>5</v>
      </c>
      <c r="Q50" s="20">
        <f t="shared" si="3"/>
        <v>5</v>
      </c>
      <c r="R50" s="21" t="e">
        <f>SUM(R46:R49)</f>
        <v>#REF!</v>
      </c>
      <c r="S50" s="21" t="e">
        <f>SUM(S46:S49)</f>
        <v>#REF!</v>
      </c>
      <c r="T50" s="17"/>
    </row>
    <row r="51" spans="1:20" s="22" customFormat="1" ht="28.5" customHeight="1">
      <c r="A51" s="19"/>
      <c r="B51" s="60" t="s">
        <v>61</v>
      </c>
      <c r="C51" s="61"/>
      <c r="D51" s="20">
        <v>8</v>
      </c>
      <c r="E51" s="20">
        <v>28</v>
      </c>
      <c r="F51" s="20">
        <v>0</v>
      </c>
      <c r="G51" s="20">
        <f t="shared" si="0"/>
        <v>36</v>
      </c>
      <c r="H51" s="20">
        <v>28</v>
      </c>
      <c r="I51" s="20">
        <f t="shared" si="1"/>
        <v>8</v>
      </c>
      <c r="J51" s="20">
        <v>0</v>
      </c>
      <c r="K51" s="20">
        <v>0</v>
      </c>
      <c r="L51" s="20">
        <f t="shared" si="2"/>
        <v>0</v>
      </c>
      <c r="M51" s="20">
        <v>0</v>
      </c>
      <c r="N51" s="20">
        <v>0</v>
      </c>
      <c r="O51" s="20">
        <v>0</v>
      </c>
      <c r="P51" s="20">
        <v>8</v>
      </c>
      <c r="Q51" s="20">
        <f t="shared" si="3"/>
        <v>8</v>
      </c>
      <c r="R51" s="21" t="e">
        <f>R45+R50</f>
        <v>#REF!</v>
      </c>
      <c r="S51" s="21" t="e">
        <f>S45+S50</f>
        <v>#REF!</v>
      </c>
      <c r="T51" s="17"/>
    </row>
    <row r="52" spans="1:20" s="30" customFormat="1" ht="28.5" customHeight="1">
      <c r="A52" s="28"/>
      <c r="B52" s="60" t="s">
        <v>56</v>
      </c>
      <c r="C52" s="61"/>
      <c r="D52" s="29">
        <f>D15+D26+D40+D51</f>
        <v>47</v>
      </c>
      <c r="E52" s="29">
        <f t="shared" ref="E52:P52" si="5">E15+E26+E40+E51</f>
        <v>261</v>
      </c>
      <c r="F52" s="29">
        <f t="shared" si="5"/>
        <v>11</v>
      </c>
      <c r="G52" s="29">
        <f t="shared" si="0"/>
        <v>297</v>
      </c>
      <c r="H52" s="29">
        <f t="shared" si="5"/>
        <v>230</v>
      </c>
      <c r="I52" s="29">
        <f t="shared" si="1"/>
        <v>67</v>
      </c>
      <c r="J52" s="29">
        <f t="shared" si="5"/>
        <v>18</v>
      </c>
      <c r="K52" s="29">
        <f t="shared" si="5"/>
        <v>9</v>
      </c>
      <c r="L52" s="29">
        <f t="shared" si="2"/>
        <v>27</v>
      </c>
      <c r="M52" s="29">
        <f t="shared" si="5"/>
        <v>0</v>
      </c>
      <c r="N52" s="29">
        <f t="shared" si="5"/>
        <v>0</v>
      </c>
      <c r="O52" s="29">
        <f t="shared" si="5"/>
        <v>1</v>
      </c>
      <c r="P52" s="29">
        <f t="shared" si="5"/>
        <v>39</v>
      </c>
      <c r="Q52" s="29">
        <f t="shared" si="3"/>
        <v>40</v>
      </c>
      <c r="R52" s="29" t="e">
        <f t="shared" ref="R52:S52" si="6">R15+R26+R40+R51</f>
        <v>#REF!</v>
      </c>
      <c r="S52" s="29" t="e">
        <f t="shared" si="6"/>
        <v>#REF!</v>
      </c>
      <c r="T52" s="17"/>
    </row>
    <row r="53" spans="1:20" ht="20.100000000000001" customHeight="1">
      <c r="E53" s="17"/>
      <c r="F53" s="17"/>
      <c r="H53" s="17"/>
      <c r="I53" s="17"/>
    </row>
    <row r="54" spans="1:20" ht="20.100000000000001" customHeight="1">
      <c r="E54" s="17"/>
      <c r="F54" s="17"/>
      <c r="H54" s="17"/>
      <c r="I54" s="17"/>
    </row>
    <row r="55" spans="1:20" ht="20.100000000000001" customHeight="1">
      <c r="E55" s="17"/>
      <c r="F55" s="17"/>
      <c r="H55" s="17"/>
      <c r="I55" s="17"/>
    </row>
    <row r="56" spans="1:20" ht="20.100000000000001" customHeight="1">
      <c r="E56" s="17"/>
      <c r="F56" s="17"/>
      <c r="H56" s="17"/>
      <c r="I56" s="17"/>
    </row>
    <row r="57" spans="1:20" ht="20.100000000000001" customHeight="1">
      <c r="E57" s="17"/>
      <c r="F57" s="17"/>
      <c r="H57" s="17"/>
      <c r="I57" s="17"/>
    </row>
    <row r="58" spans="1:20" ht="20.100000000000001" customHeight="1">
      <c r="E58" s="17"/>
      <c r="F58" s="17"/>
      <c r="H58" s="17"/>
      <c r="I58" s="17"/>
    </row>
    <row r="59" spans="1:20" ht="20.100000000000001" customHeight="1">
      <c r="E59" s="17"/>
      <c r="F59" s="17"/>
      <c r="H59" s="17"/>
      <c r="I59" s="17"/>
    </row>
    <row r="60" spans="1:20" ht="20.100000000000001" customHeight="1">
      <c r="E60" s="17"/>
      <c r="F60" s="17"/>
      <c r="H60" s="17"/>
      <c r="I60" s="17"/>
    </row>
    <row r="61" spans="1:20" ht="20.100000000000001" customHeight="1">
      <c r="E61" s="17"/>
      <c r="F61" s="17"/>
      <c r="H61" s="17"/>
      <c r="I61" s="17"/>
    </row>
    <row r="62" spans="1:20" ht="20.100000000000001" customHeight="1">
      <c r="E62" s="17"/>
      <c r="F62" s="17"/>
      <c r="H62" s="17"/>
      <c r="I62" s="17"/>
    </row>
    <row r="63" spans="1:20" ht="20.100000000000001" customHeight="1">
      <c r="E63" s="17"/>
      <c r="F63" s="17"/>
      <c r="H63" s="17"/>
      <c r="I63" s="17"/>
    </row>
    <row r="64" spans="1:20" ht="20.100000000000001" customHeight="1">
      <c r="E64" s="17"/>
      <c r="F64" s="17"/>
      <c r="H64" s="17"/>
      <c r="I64" s="17"/>
    </row>
    <row r="65" spans="5:9" ht="20.100000000000001" customHeight="1">
      <c r="E65" s="17"/>
      <c r="F65" s="17"/>
      <c r="H65" s="17"/>
      <c r="I65" s="17"/>
    </row>
    <row r="66" spans="5:9" ht="20.100000000000001" customHeight="1">
      <c r="E66" s="17"/>
      <c r="F66" s="17"/>
      <c r="H66" s="17"/>
      <c r="I66" s="17"/>
    </row>
    <row r="67" spans="5:9" ht="20.100000000000001" customHeight="1">
      <c r="E67" s="17"/>
      <c r="F67" s="17"/>
      <c r="H67" s="17"/>
      <c r="I67" s="17"/>
    </row>
    <row r="68" spans="5:9" ht="20.100000000000001" customHeight="1">
      <c r="E68" s="17"/>
      <c r="F68" s="17"/>
      <c r="H68" s="17"/>
      <c r="I68" s="17"/>
    </row>
    <row r="69" spans="5:9" ht="20.100000000000001" customHeight="1">
      <c r="E69" s="17"/>
      <c r="F69" s="17"/>
      <c r="H69" s="17"/>
      <c r="I69" s="17"/>
    </row>
    <row r="70" spans="5:9" ht="20.100000000000001" customHeight="1">
      <c r="E70" s="17"/>
      <c r="F70" s="17"/>
      <c r="H70" s="17"/>
      <c r="I70" s="17"/>
    </row>
    <row r="71" spans="5:9" ht="20.100000000000001" customHeight="1">
      <c r="E71" s="17"/>
      <c r="F71" s="17"/>
      <c r="H71" s="17"/>
      <c r="I71" s="17"/>
    </row>
    <row r="72" spans="5:9" ht="20.100000000000001" customHeight="1">
      <c r="E72" s="17"/>
      <c r="F72" s="17"/>
      <c r="H72" s="17"/>
      <c r="I72" s="17"/>
    </row>
    <row r="73" spans="5:9" ht="20.100000000000001" customHeight="1">
      <c r="E73" s="17"/>
      <c r="F73" s="17"/>
      <c r="H73" s="17"/>
      <c r="I73" s="17"/>
    </row>
    <row r="74" spans="5:9" ht="20.100000000000001" customHeight="1">
      <c r="E74" s="17"/>
      <c r="F74" s="17"/>
      <c r="H74" s="17"/>
      <c r="I74" s="17"/>
    </row>
    <row r="75" spans="5:9" ht="20.100000000000001" customHeight="1">
      <c r="E75" s="17"/>
      <c r="F75" s="17"/>
      <c r="H75" s="17"/>
      <c r="I75" s="17"/>
    </row>
    <row r="76" spans="5:9" ht="20.100000000000001" customHeight="1">
      <c r="E76" s="17"/>
      <c r="F76" s="17"/>
      <c r="H76" s="17"/>
      <c r="I76" s="17"/>
    </row>
    <row r="77" spans="5:9" ht="20.100000000000001" customHeight="1">
      <c r="E77" s="17"/>
      <c r="F77" s="17"/>
      <c r="H77" s="17"/>
      <c r="I77" s="17"/>
    </row>
    <row r="78" spans="5:9" ht="20.100000000000001" customHeight="1">
      <c r="E78" s="17"/>
      <c r="F78" s="17"/>
      <c r="H78" s="17"/>
      <c r="I78" s="17"/>
    </row>
    <row r="79" spans="5:9" ht="20.100000000000001" customHeight="1">
      <c r="E79" s="17"/>
      <c r="F79" s="17"/>
      <c r="H79" s="17"/>
      <c r="I79" s="17"/>
    </row>
    <row r="80" spans="5:9" ht="20.100000000000001" customHeight="1">
      <c r="E80" s="17"/>
      <c r="F80" s="17"/>
      <c r="H80" s="17"/>
      <c r="I80" s="17"/>
    </row>
    <row r="81" spans="5:9" ht="20.100000000000001" customHeight="1">
      <c r="E81" s="17"/>
      <c r="F81" s="17"/>
      <c r="H81" s="17"/>
      <c r="I81" s="17"/>
    </row>
    <row r="82" spans="5:9" ht="20.100000000000001" customHeight="1">
      <c r="E82" s="17"/>
      <c r="F82" s="17"/>
      <c r="H82" s="17"/>
      <c r="I82" s="17"/>
    </row>
    <row r="83" spans="5:9" ht="20.100000000000001" customHeight="1">
      <c r="E83" s="17"/>
      <c r="F83" s="17"/>
      <c r="H83" s="17"/>
      <c r="I83" s="17"/>
    </row>
    <row r="84" spans="5:9" ht="20.100000000000001" customHeight="1">
      <c r="E84" s="17"/>
      <c r="F84" s="17"/>
      <c r="H84" s="17"/>
      <c r="I84" s="17"/>
    </row>
    <row r="85" spans="5:9" ht="20.100000000000001" customHeight="1">
      <c r="E85" s="17"/>
      <c r="F85" s="17"/>
      <c r="H85" s="17"/>
      <c r="I85" s="17"/>
    </row>
    <row r="86" spans="5:9" ht="20.100000000000001" customHeight="1">
      <c r="E86" s="17"/>
      <c r="F86" s="17"/>
      <c r="H86" s="17"/>
      <c r="I86" s="17"/>
    </row>
    <row r="87" spans="5:9" ht="20.100000000000001" customHeight="1">
      <c r="E87" s="17"/>
      <c r="F87" s="17"/>
      <c r="H87" s="17"/>
      <c r="I87" s="17"/>
    </row>
    <row r="88" spans="5:9" ht="20.100000000000001" customHeight="1">
      <c r="E88" s="17"/>
      <c r="F88" s="17"/>
      <c r="H88" s="17"/>
      <c r="I88" s="17"/>
    </row>
    <row r="89" spans="5:9" ht="20.100000000000001" customHeight="1">
      <c r="E89" s="17"/>
      <c r="F89" s="17"/>
      <c r="H89" s="17"/>
      <c r="I89" s="17"/>
    </row>
    <row r="90" spans="5:9" ht="20.100000000000001" customHeight="1">
      <c r="E90" s="17"/>
      <c r="F90" s="17"/>
      <c r="H90" s="17"/>
      <c r="I90" s="17"/>
    </row>
    <row r="91" spans="5:9" ht="20.100000000000001" customHeight="1">
      <c r="E91" s="17"/>
      <c r="F91" s="17"/>
      <c r="H91" s="17"/>
      <c r="I91" s="17"/>
    </row>
    <row r="92" spans="5:9" ht="20.100000000000001" customHeight="1">
      <c r="E92" s="17"/>
      <c r="F92" s="17"/>
      <c r="H92" s="17"/>
      <c r="I92" s="17"/>
    </row>
    <row r="93" spans="5:9" ht="20.100000000000001" customHeight="1">
      <c r="E93" s="17"/>
      <c r="F93" s="17"/>
      <c r="H93" s="17"/>
      <c r="I93" s="17"/>
    </row>
    <row r="94" spans="5:9" ht="20.100000000000001" customHeight="1">
      <c r="E94" s="17"/>
      <c r="F94" s="17"/>
      <c r="H94" s="17"/>
      <c r="I94" s="17"/>
    </row>
    <row r="95" spans="5:9" ht="20.100000000000001" customHeight="1">
      <c r="E95" s="17"/>
      <c r="F95" s="17"/>
      <c r="H95" s="17"/>
      <c r="I95" s="17"/>
    </row>
    <row r="96" spans="5:9" ht="20.100000000000001" customHeight="1">
      <c r="E96" s="17"/>
      <c r="F96" s="17"/>
      <c r="H96" s="17"/>
      <c r="I96" s="17"/>
    </row>
    <row r="97" spans="5:9" ht="20.100000000000001" customHeight="1">
      <c r="E97" s="17"/>
      <c r="F97" s="17"/>
      <c r="H97" s="17"/>
      <c r="I97" s="17"/>
    </row>
    <row r="98" spans="5:9" ht="20.100000000000001" customHeight="1">
      <c r="E98" s="17"/>
      <c r="F98" s="17"/>
      <c r="H98" s="17"/>
      <c r="I98" s="17"/>
    </row>
    <row r="99" spans="5:9" ht="20.100000000000001" customHeight="1">
      <c r="E99" s="17"/>
      <c r="F99" s="17"/>
      <c r="H99" s="17"/>
      <c r="I99" s="17"/>
    </row>
    <row r="100" spans="5:9" ht="20.100000000000001" customHeight="1">
      <c r="E100" s="17"/>
      <c r="F100" s="17"/>
      <c r="H100" s="17"/>
      <c r="I100" s="17"/>
    </row>
    <row r="101" spans="5:9" ht="20.100000000000001" customHeight="1">
      <c r="E101" s="17"/>
      <c r="F101" s="17"/>
      <c r="H101" s="17"/>
      <c r="I101" s="17"/>
    </row>
    <row r="102" spans="5:9" ht="20.100000000000001" customHeight="1">
      <c r="E102" s="17"/>
      <c r="F102" s="17"/>
      <c r="H102" s="17"/>
      <c r="I102" s="17"/>
    </row>
    <row r="103" spans="5:9" ht="20.100000000000001" customHeight="1">
      <c r="E103" s="17"/>
      <c r="F103" s="17"/>
      <c r="H103" s="17"/>
      <c r="I103" s="17"/>
    </row>
    <row r="104" spans="5:9" ht="20.100000000000001" customHeight="1">
      <c r="E104" s="17"/>
      <c r="F104" s="17"/>
      <c r="H104" s="17"/>
      <c r="I104" s="17"/>
    </row>
    <row r="105" spans="5:9" ht="20.100000000000001" customHeight="1">
      <c r="E105" s="17"/>
      <c r="F105" s="17"/>
      <c r="H105" s="17"/>
      <c r="I105" s="17"/>
    </row>
    <row r="106" spans="5:9" ht="20.100000000000001" customHeight="1">
      <c r="E106" s="17"/>
      <c r="F106" s="17"/>
      <c r="H106" s="17"/>
      <c r="I106" s="17"/>
    </row>
    <row r="107" spans="5:9" ht="20.100000000000001" customHeight="1">
      <c r="E107" s="17"/>
      <c r="F107" s="17"/>
      <c r="H107" s="17"/>
      <c r="I107" s="17"/>
    </row>
    <row r="108" spans="5:9" ht="20.100000000000001" customHeight="1">
      <c r="E108" s="17"/>
      <c r="F108" s="17"/>
      <c r="H108" s="17"/>
      <c r="I108" s="17"/>
    </row>
    <row r="109" spans="5:9" ht="20.100000000000001" customHeight="1">
      <c r="E109" s="17"/>
      <c r="F109" s="17"/>
      <c r="H109" s="17"/>
      <c r="I109" s="17"/>
    </row>
    <row r="110" spans="5:9" ht="20.100000000000001" customHeight="1">
      <c r="E110" s="17"/>
      <c r="F110" s="17"/>
      <c r="H110" s="17"/>
      <c r="I110" s="17"/>
    </row>
    <row r="111" spans="5:9" ht="20.100000000000001" customHeight="1">
      <c r="E111" s="17"/>
      <c r="F111" s="17"/>
      <c r="H111" s="17"/>
      <c r="I111" s="17"/>
    </row>
    <row r="112" spans="5:9" ht="20.100000000000001" customHeight="1">
      <c r="E112" s="17"/>
      <c r="F112" s="17"/>
      <c r="H112" s="17"/>
      <c r="I112" s="17"/>
    </row>
    <row r="113" spans="5:9" ht="20.100000000000001" customHeight="1">
      <c r="E113" s="17"/>
      <c r="F113" s="17"/>
      <c r="H113" s="17"/>
      <c r="I113" s="17"/>
    </row>
    <row r="114" spans="5:9" ht="20.100000000000001" customHeight="1">
      <c r="E114" s="17"/>
      <c r="F114" s="17"/>
      <c r="H114" s="17"/>
      <c r="I114" s="17"/>
    </row>
    <row r="115" spans="5:9" ht="20.100000000000001" customHeight="1">
      <c r="E115" s="17"/>
      <c r="F115" s="17"/>
      <c r="H115" s="17"/>
      <c r="I115" s="17"/>
    </row>
    <row r="116" spans="5:9" ht="20.100000000000001" customHeight="1">
      <c r="E116" s="17"/>
      <c r="F116" s="17"/>
      <c r="H116" s="17"/>
      <c r="I116" s="17"/>
    </row>
    <row r="117" spans="5:9" ht="20.100000000000001" customHeight="1">
      <c r="E117" s="17"/>
      <c r="F117" s="17"/>
      <c r="H117" s="17"/>
      <c r="I117" s="17"/>
    </row>
    <row r="118" spans="5:9" ht="20.100000000000001" customHeight="1">
      <c r="E118" s="17"/>
      <c r="F118" s="17"/>
      <c r="H118" s="17"/>
      <c r="I118" s="17"/>
    </row>
    <row r="119" spans="5:9" ht="20.100000000000001" customHeight="1">
      <c r="E119" s="17"/>
      <c r="F119" s="17"/>
      <c r="H119" s="17"/>
      <c r="I119" s="17"/>
    </row>
    <row r="120" spans="5:9" ht="20.100000000000001" customHeight="1">
      <c r="E120" s="17"/>
      <c r="F120" s="17"/>
      <c r="H120" s="17"/>
      <c r="I120" s="17"/>
    </row>
    <row r="121" spans="5:9" ht="20.100000000000001" customHeight="1">
      <c r="E121" s="17"/>
      <c r="F121" s="17"/>
      <c r="H121" s="17"/>
      <c r="I121" s="17"/>
    </row>
    <row r="122" spans="5:9" ht="20.100000000000001" customHeight="1">
      <c r="E122" s="17"/>
      <c r="F122" s="17"/>
      <c r="H122" s="17"/>
      <c r="I122" s="17"/>
    </row>
    <row r="123" spans="5:9" ht="20.100000000000001" customHeight="1">
      <c r="E123" s="17"/>
      <c r="F123" s="17"/>
      <c r="H123" s="17"/>
      <c r="I123" s="17"/>
    </row>
    <row r="124" spans="5:9" ht="20.100000000000001" customHeight="1">
      <c r="E124" s="17"/>
      <c r="F124" s="17"/>
      <c r="H124" s="17"/>
      <c r="I124" s="17"/>
    </row>
    <row r="125" spans="5:9" ht="20.100000000000001" customHeight="1">
      <c r="E125" s="17"/>
      <c r="F125" s="17"/>
      <c r="H125" s="17"/>
      <c r="I125" s="17"/>
    </row>
    <row r="126" spans="5:9" ht="20.100000000000001" customHeight="1">
      <c r="E126" s="17"/>
      <c r="F126" s="17"/>
      <c r="H126" s="17"/>
      <c r="I126" s="17"/>
    </row>
    <row r="127" spans="5:9" ht="20.100000000000001" customHeight="1">
      <c r="E127" s="17"/>
      <c r="F127" s="17"/>
      <c r="H127" s="17"/>
      <c r="I127" s="17"/>
    </row>
    <row r="128" spans="5:9" ht="20.100000000000001" customHeight="1">
      <c r="E128" s="17"/>
      <c r="F128" s="17"/>
      <c r="H128" s="17"/>
      <c r="I128" s="17"/>
    </row>
    <row r="129" spans="5:9" ht="20.100000000000001" customHeight="1">
      <c r="E129" s="17"/>
      <c r="F129" s="17"/>
      <c r="H129" s="17"/>
      <c r="I129" s="17"/>
    </row>
    <row r="130" spans="5:9" ht="20.100000000000001" customHeight="1">
      <c r="E130" s="17"/>
      <c r="F130" s="17"/>
      <c r="H130" s="17"/>
      <c r="I130" s="17"/>
    </row>
    <row r="131" spans="5:9" ht="20.100000000000001" customHeight="1">
      <c r="E131" s="17"/>
      <c r="F131" s="17"/>
      <c r="H131" s="17"/>
      <c r="I131" s="17"/>
    </row>
    <row r="132" spans="5:9" ht="20.100000000000001" customHeight="1">
      <c r="E132" s="17"/>
      <c r="F132" s="17"/>
      <c r="H132" s="17"/>
      <c r="I132" s="17"/>
    </row>
    <row r="133" spans="5:9" ht="20.100000000000001" customHeight="1">
      <c r="E133" s="17"/>
      <c r="F133" s="17"/>
      <c r="H133" s="17"/>
      <c r="I133" s="17"/>
    </row>
    <row r="134" spans="5:9" ht="20.100000000000001" customHeight="1">
      <c r="E134" s="17"/>
      <c r="F134" s="17"/>
      <c r="H134" s="17"/>
      <c r="I134" s="17"/>
    </row>
    <row r="135" spans="5:9" ht="20.100000000000001" customHeight="1">
      <c r="E135" s="17"/>
      <c r="F135" s="17"/>
      <c r="H135" s="17"/>
      <c r="I135" s="17"/>
    </row>
    <row r="136" spans="5:9" ht="20.100000000000001" customHeight="1">
      <c r="E136" s="17"/>
      <c r="F136" s="17"/>
      <c r="H136" s="17"/>
      <c r="I136" s="17"/>
    </row>
    <row r="137" spans="5:9" ht="20.100000000000001" customHeight="1">
      <c r="E137" s="17"/>
      <c r="F137" s="17"/>
      <c r="H137" s="17"/>
      <c r="I137" s="17"/>
    </row>
    <row r="138" spans="5:9" ht="20.100000000000001" customHeight="1">
      <c r="E138" s="17"/>
      <c r="F138" s="17"/>
      <c r="H138" s="17"/>
      <c r="I138" s="17"/>
    </row>
    <row r="139" spans="5:9" ht="20.100000000000001" customHeight="1">
      <c r="E139" s="17"/>
      <c r="F139" s="17"/>
      <c r="H139" s="17"/>
      <c r="I139" s="17"/>
    </row>
    <row r="140" spans="5:9" ht="20.100000000000001" customHeight="1">
      <c r="E140" s="17"/>
      <c r="F140" s="17"/>
      <c r="H140" s="17"/>
      <c r="I140" s="17"/>
    </row>
    <row r="141" spans="5:9" ht="20.100000000000001" customHeight="1">
      <c r="E141" s="17"/>
      <c r="F141" s="17"/>
      <c r="H141" s="17"/>
      <c r="I141" s="17"/>
    </row>
    <row r="142" spans="5:9" ht="20.100000000000001" customHeight="1">
      <c r="E142" s="17"/>
      <c r="F142" s="17"/>
      <c r="H142" s="17"/>
      <c r="I142" s="17"/>
    </row>
    <row r="143" spans="5:9" ht="20.100000000000001" customHeight="1">
      <c r="E143" s="17"/>
      <c r="F143" s="17"/>
      <c r="H143" s="17"/>
      <c r="I143" s="17"/>
    </row>
    <row r="144" spans="5:9" ht="20.100000000000001" customHeight="1">
      <c r="E144" s="17"/>
      <c r="F144" s="17"/>
      <c r="H144" s="17"/>
      <c r="I144" s="17"/>
    </row>
  </sheetData>
  <mergeCells count="28">
    <mergeCell ref="B52:C52"/>
    <mergeCell ref="F4:F5"/>
    <mergeCell ref="A1:Q1"/>
    <mergeCell ref="A2:Q2"/>
    <mergeCell ref="R2:R5"/>
    <mergeCell ref="A3:Q3"/>
    <mergeCell ref="B4:B5"/>
    <mergeCell ref="C4:C5"/>
    <mergeCell ref="D4:D5"/>
    <mergeCell ref="E4:E5"/>
    <mergeCell ref="G4:G5"/>
    <mergeCell ref="H4:H5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50:C50"/>
    <mergeCell ref="B51:C51"/>
    <mergeCell ref="B29:C29"/>
    <mergeCell ref="B34:C34"/>
    <mergeCell ref="B39:C39"/>
    <mergeCell ref="B40:C40"/>
    <mergeCell ref="B45:C4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opLeftCell="B1" zoomScale="51" zoomScaleNormal="51" zoomScaleSheetLayoutView="59" zoomScalePageLayoutView="55" workbookViewId="0">
      <pane xSplit="2" ySplit="6" topLeftCell="D13" activePane="bottomRight" state="frozen"/>
      <selection activeCell="B1" sqref="B1"/>
      <selection pane="topRight" activeCell="E1" sqref="E1"/>
      <selection pane="bottomLeft" activeCell="B7" sqref="B7"/>
      <selection pane="bottomRight" activeCell="E21" sqref="E21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31.28515625" style="31" customWidth="1"/>
    <col min="4" max="4" width="19.85546875" style="17" customWidth="1"/>
    <col min="5" max="5" width="20" style="32" customWidth="1"/>
    <col min="6" max="6" width="18.85546875" style="32" customWidth="1"/>
    <col min="7" max="7" width="17.42578125" style="17" customWidth="1"/>
    <col min="8" max="8" width="18" style="32" customWidth="1"/>
    <col min="9" max="9" width="18.7109375" style="32" customWidth="1"/>
    <col min="10" max="10" width="27.42578125" style="17" customWidth="1"/>
    <col min="11" max="11" width="20.42578125" style="17" customWidth="1"/>
    <col min="12" max="12" width="21.28515625" style="17" customWidth="1"/>
    <col min="13" max="13" width="18" style="17" customWidth="1"/>
    <col min="14" max="14" width="20.85546875" style="17" customWidth="1"/>
    <col min="15" max="15" width="20.7109375" style="17" customWidth="1"/>
    <col min="16" max="16" width="22.5703125" style="17" customWidth="1"/>
    <col min="17" max="17" width="28.28515625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</row>
    <row r="2" spans="1:20" s="3" customFormat="1" ht="44.25" customHeight="1">
      <c r="A2" s="63" t="s">
        <v>68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6" customFormat="1" ht="25.5" customHeight="1" thickTop="1" thickBot="1">
      <c r="A4" s="5"/>
      <c r="B4" s="69" t="s">
        <v>2</v>
      </c>
      <c r="C4" s="71" t="s">
        <v>60</v>
      </c>
      <c r="D4" s="71" t="s">
        <v>62</v>
      </c>
      <c r="E4" s="71" t="s">
        <v>57</v>
      </c>
      <c r="F4" s="71" t="s">
        <v>58</v>
      </c>
      <c r="G4" s="71" t="s">
        <v>3</v>
      </c>
      <c r="H4" s="71" t="s">
        <v>59</v>
      </c>
      <c r="I4" s="71" t="s">
        <v>4</v>
      </c>
      <c r="J4" s="72" t="s">
        <v>5</v>
      </c>
      <c r="K4" s="72"/>
      <c r="L4" s="72"/>
      <c r="M4" s="72" t="s">
        <v>6</v>
      </c>
      <c r="N4" s="72"/>
      <c r="O4" s="72"/>
      <c r="P4" s="72"/>
      <c r="Q4" s="72"/>
      <c r="R4" s="65"/>
    </row>
    <row r="5" spans="1:20" s="8" customFormat="1" ht="147.75" customHeight="1" thickTop="1">
      <c r="A5" s="7" t="s">
        <v>7</v>
      </c>
      <c r="B5" s="70"/>
      <c r="C5" s="71"/>
      <c r="D5" s="71"/>
      <c r="E5" s="71"/>
      <c r="F5" s="71"/>
      <c r="G5" s="71"/>
      <c r="H5" s="71"/>
      <c r="I5" s="71"/>
      <c r="J5" s="36" t="s">
        <v>8</v>
      </c>
      <c r="K5" s="36" t="s">
        <v>9</v>
      </c>
      <c r="L5" s="36" t="s">
        <v>10</v>
      </c>
      <c r="M5" s="36" t="s">
        <v>11</v>
      </c>
      <c r="N5" s="36" t="s">
        <v>12</v>
      </c>
      <c r="O5" s="36" t="s">
        <v>13</v>
      </c>
      <c r="P5" s="36" t="s">
        <v>14</v>
      </c>
      <c r="Q5" s="36" t="s">
        <v>15</v>
      </c>
      <c r="R5" s="66"/>
    </row>
    <row r="6" spans="1:20" s="40" customFormat="1" ht="20.25" customHeight="1">
      <c r="A6" s="37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 t="s">
        <v>63</v>
      </c>
      <c r="H6" s="38">
        <v>8</v>
      </c>
      <c r="I6" s="38" t="s">
        <v>65</v>
      </c>
      <c r="J6" s="38">
        <v>10</v>
      </c>
      <c r="K6" s="38">
        <v>11</v>
      </c>
      <c r="L6" s="38" t="s">
        <v>66</v>
      </c>
      <c r="M6" s="38">
        <v>13</v>
      </c>
      <c r="N6" s="38">
        <v>14</v>
      </c>
      <c r="O6" s="38">
        <v>15</v>
      </c>
      <c r="P6" s="38">
        <v>16</v>
      </c>
      <c r="Q6" s="38">
        <v>17</v>
      </c>
      <c r="R6" s="39">
        <v>18</v>
      </c>
      <c r="S6" s="39">
        <v>19</v>
      </c>
    </row>
    <row r="7" spans="1:20" ht="28.5" customHeight="1">
      <c r="A7" s="12"/>
      <c r="B7" s="13">
        <v>1</v>
      </c>
      <c r="C7" s="14" t="s">
        <v>18</v>
      </c>
      <c r="D7" s="15">
        <v>3</v>
      </c>
      <c r="E7" s="15">
        <v>2</v>
      </c>
      <c r="F7" s="15">
        <v>0</v>
      </c>
      <c r="G7" s="15">
        <f t="shared" ref="G7:G52" si="0">D7+E7-F7</f>
        <v>5</v>
      </c>
      <c r="H7" s="15">
        <v>5</v>
      </c>
      <c r="I7" s="15">
        <f>G7-H7</f>
        <v>0</v>
      </c>
      <c r="J7" s="15">
        <v>0</v>
      </c>
      <c r="K7" s="15">
        <v>0</v>
      </c>
      <c r="L7" s="15">
        <f>J7+K7</f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 t="e">
        <f>#REF!+#REF!+#REF!+#REF!+#REF!</f>
        <v>#REF!</v>
      </c>
      <c r="S7" s="15" t="e">
        <f>#REF!+#REF!+#REF!+#REF!+#REF!</f>
        <v>#REF!</v>
      </c>
    </row>
    <row r="8" spans="1:20" ht="28.5" customHeight="1">
      <c r="A8" s="12"/>
      <c r="B8" s="13">
        <v>2</v>
      </c>
      <c r="C8" s="14" t="s">
        <v>19</v>
      </c>
      <c r="D8" s="15">
        <v>0</v>
      </c>
      <c r="E8" s="15">
        <v>8</v>
      </c>
      <c r="F8" s="15">
        <v>0</v>
      </c>
      <c r="G8" s="15">
        <f t="shared" si="0"/>
        <v>8</v>
      </c>
      <c r="H8" s="15">
        <v>8</v>
      </c>
      <c r="I8" s="15">
        <f t="shared" ref="I8:I52" si="1">G8-H8</f>
        <v>0</v>
      </c>
      <c r="J8" s="15">
        <v>0</v>
      </c>
      <c r="K8" s="15">
        <v>0</v>
      </c>
      <c r="L8" s="15">
        <f t="shared" ref="L8:L52" si="2">J8+K8</f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6" t="e">
        <f>H8+#REF!</f>
        <v>#REF!</v>
      </c>
      <c r="S8" s="18" t="e">
        <f>H8+#REF!</f>
        <v>#REF!</v>
      </c>
    </row>
    <row r="9" spans="1:20" ht="28.5" customHeight="1">
      <c r="A9" s="12">
        <v>3</v>
      </c>
      <c r="B9" s="13">
        <v>3</v>
      </c>
      <c r="C9" s="14" t="s">
        <v>17</v>
      </c>
      <c r="D9" s="15">
        <v>0</v>
      </c>
      <c r="E9" s="15">
        <v>17</v>
      </c>
      <c r="F9" s="15">
        <v>2</v>
      </c>
      <c r="G9" s="15">
        <f t="shared" si="0"/>
        <v>15</v>
      </c>
      <c r="H9" s="15">
        <v>14</v>
      </c>
      <c r="I9" s="15">
        <f t="shared" si="1"/>
        <v>1</v>
      </c>
      <c r="J9" s="15">
        <v>1</v>
      </c>
      <c r="K9" s="15">
        <v>0</v>
      </c>
      <c r="L9" s="15">
        <f t="shared" si="2"/>
        <v>1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6" t="e">
        <f>H9+#REF!</f>
        <v>#REF!</v>
      </c>
      <c r="S9" s="18" t="e">
        <f>H9+#REF!</f>
        <v>#REF!</v>
      </c>
    </row>
    <row r="10" spans="1:20" s="22" customFormat="1" ht="28.5" customHeight="1">
      <c r="A10" s="19">
        <v>4</v>
      </c>
      <c r="B10" s="60" t="s">
        <v>16</v>
      </c>
      <c r="C10" s="61"/>
      <c r="D10" s="20">
        <f>SUM(D7:D9)</f>
        <v>3</v>
      </c>
      <c r="E10" s="20">
        <f t="shared" ref="E10:Q10" si="3">SUM(E7:E9)</f>
        <v>27</v>
      </c>
      <c r="F10" s="20">
        <f t="shared" si="3"/>
        <v>2</v>
      </c>
      <c r="G10" s="20">
        <f t="shared" si="0"/>
        <v>28</v>
      </c>
      <c r="H10" s="20">
        <f t="shared" si="3"/>
        <v>27</v>
      </c>
      <c r="I10" s="20">
        <f t="shared" si="1"/>
        <v>1</v>
      </c>
      <c r="J10" s="20">
        <f t="shared" si="3"/>
        <v>1</v>
      </c>
      <c r="K10" s="20">
        <f t="shared" si="3"/>
        <v>0</v>
      </c>
      <c r="L10" s="20">
        <f t="shared" si="2"/>
        <v>1</v>
      </c>
      <c r="M10" s="20">
        <f t="shared" si="3"/>
        <v>0</v>
      </c>
      <c r="N10" s="20">
        <f t="shared" si="3"/>
        <v>0</v>
      </c>
      <c r="O10" s="20">
        <f t="shared" si="3"/>
        <v>0</v>
      </c>
      <c r="P10" s="20">
        <f t="shared" si="3"/>
        <v>0</v>
      </c>
      <c r="Q10" s="20">
        <f t="shared" si="3"/>
        <v>0</v>
      </c>
      <c r="R10" s="20" t="e">
        <f t="shared" ref="R10:S10" si="4">R7+R8+R9</f>
        <v>#REF!</v>
      </c>
      <c r="S10" s="20" t="e">
        <f t="shared" si="4"/>
        <v>#REF!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15">
        <v>4</v>
      </c>
      <c r="E11" s="15">
        <v>1</v>
      </c>
      <c r="F11" s="15">
        <v>0</v>
      </c>
      <c r="G11" s="15">
        <f t="shared" si="0"/>
        <v>5</v>
      </c>
      <c r="H11" s="15">
        <v>5</v>
      </c>
      <c r="I11" s="15">
        <f t="shared" si="1"/>
        <v>0</v>
      </c>
      <c r="J11" s="15">
        <v>0</v>
      </c>
      <c r="K11" s="15">
        <v>0</v>
      </c>
      <c r="L11" s="15">
        <f t="shared" si="2"/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 t="e">
        <f>H11+#REF!</f>
        <v>#REF!</v>
      </c>
      <c r="S11" s="18" t="e">
        <f>H11+#REF!</f>
        <v>#REF!</v>
      </c>
    </row>
    <row r="12" spans="1:20" ht="28.5" customHeight="1">
      <c r="A12" s="12">
        <v>9</v>
      </c>
      <c r="B12" s="13">
        <v>5</v>
      </c>
      <c r="C12" s="14" t="s">
        <v>23</v>
      </c>
      <c r="D12" s="15">
        <v>0</v>
      </c>
      <c r="E12" s="15">
        <v>9</v>
      </c>
      <c r="F12" s="15">
        <v>0</v>
      </c>
      <c r="G12" s="15">
        <f t="shared" si="0"/>
        <v>9</v>
      </c>
      <c r="H12" s="15">
        <v>8</v>
      </c>
      <c r="I12" s="15">
        <f t="shared" si="1"/>
        <v>1</v>
      </c>
      <c r="J12" s="15">
        <v>0</v>
      </c>
      <c r="K12" s="15">
        <v>1</v>
      </c>
      <c r="L12" s="15">
        <f t="shared" si="2"/>
        <v>1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6" t="e">
        <f>H12+#REF!</f>
        <v>#REF!</v>
      </c>
      <c r="S12" s="18" t="e">
        <f>H12+#REF!</f>
        <v>#REF!</v>
      </c>
    </row>
    <row r="13" spans="1:20" ht="28.5" customHeight="1">
      <c r="A13" s="12">
        <v>10</v>
      </c>
      <c r="B13" s="13">
        <v>6</v>
      </c>
      <c r="C13" s="14" t="s">
        <v>22</v>
      </c>
      <c r="D13" s="15">
        <v>0</v>
      </c>
      <c r="E13" s="15">
        <v>26</v>
      </c>
      <c r="F13" s="15">
        <v>0</v>
      </c>
      <c r="G13" s="15">
        <f t="shared" si="0"/>
        <v>26</v>
      </c>
      <c r="H13" s="15">
        <v>26</v>
      </c>
      <c r="I13" s="15">
        <f t="shared" si="1"/>
        <v>0</v>
      </c>
      <c r="J13" s="15">
        <v>0</v>
      </c>
      <c r="K13" s="15">
        <v>0</v>
      </c>
      <c r="L13" s="15">
        <f t="shared" si="2"/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6" t="e">
        <f>H13+#REF!</f>
        <v>#REF!</v>
      </c>
      <c r="S13" s="18" t="e">
        <f>H13+#REF!</f>
        <v>#REF!</v>
      </c>
    </row>
    <row r="14" spans="1:20" s="22" customFormat="1" ht="28.5" customHeight="1">
      <c r="A14" s="19">
        <v>11</v>
      </c>
      <c r="B14" s="60" t="s">
        <v>20</v>
      </c>
      <c r="C14" s="61"/>
      <c r="D14" s="20">
        <f>SUM(D11:D13)</f>
        <v>4</v>
      </c>
      <c r="E14" s="20">
        <f t="shared" ref="E14:Q14" si="5">SUM(E11:E13)</f>
        <v>36</v>
      </c>
      <c r="F14" s="20">
        <f t="shared" si="5"/>
        <v>0</v>
      </c>
      <c r="G14" s="20">
        <f t="shared" si="0"/>
        <v>40</v>
      </c>
      <c r="H14" s="20">
        <f t="shared" si="5"/>
        <v>39</v>
      </c>
      <c r="I14" s="20">
        <f t="shared" si="1"/>
        <v>1</v>
      </c>
      <c r="J14" s="20">
        <f t="shared" si="5"/>
        <v>0</v>
      </c>
      <c r="K14" s="20">
        <f t="shared" si="5"/>
        <v>1</v>
      </c>
      <c r="L14" s="20">
        <f t="shared" si="2"/>
        <v>1</v>
      </c>
      <c r="M14" s="20">
        <f t="shared" si="5"/>
        <v>0</v>
      </c>
      <c r="N14" s="20">
        <f t="shared" si="5"/>
        <v>0</v>
      </c>
      <c r="O14" s="20">
        <f t="shared" si="5"/>
        <v>0</v>
      </c>
      <c r="P14" s="20">
        <f t="shared" si="5"/>
        <v>0</v>
      </c>
      <c r="Q14" s="20">
        <f t="shared" si="5"/>
        <v>0</v>
      </c>
      <c r="R14" s="21" t="e">
        <f>SUM(R11:R13)</f>
        <v>#REF!</v>
      </c>
      <c r="S14" s="21" t="e">
        <f>SUM(S11:S13)</f>
        <v>#REF!</v>
      </c>
      <c r="T14" s="17"/>
    </row>
    <row r="15" spans="1:20" s="22" customFormat="1" ht="28.5" customHeight="1">
      <c r="A15" s="19"/>
      <c r="B15" s="60" t="s">
        <v>24</v>
      </c>
      <c r="C15" s="61"/>
      <c r="D15" s="20">
        <f>D10+D14</f>
        <v>7</v>
      </c>
      <c r="E15" s="20">
        <f t="shared" ref="E15:S15" si="6">E10+E14</f>
        <v>63</v>
      </c>
      <c r="F15" s="20">
        <f t="shared" si="6"/>
        <v>2</v>
      </c>
      <c r="G15" s="20">
        <f t="shared" si="0"/>
        <v>68</v>
      </c>
      <c r="H15" s="20">
        <f t="shared" si="6"/>
        <v>66</v>
      </c>
      <c r="I15" s="20">
        <f t="shared" si="1"/>
        <v>2</v>
      </c>
      <c r="J15" s="20">
        <f t="shared" si="6"/>
        <v>1</v>
      </c>
      <c r="K15" s="20">
        <f t="shared" si="6"/>
        <v>1</v>
      </c>
      <c r="L15" s="20">
        <f t="shared" si="2"/>
        <v>2</v>
      </c>
      <c r="M15" s="20">
        <f t="shared" si="6"/>
        <v>0</v>
      </c>
      <c r="N15" s="20">
        <f t="shared" si="6"/>
        <v>0</v>
      </c>
      <c r="O15" s="20">
        <f t="shared" si="6"/>
        <v>0</v>
      </c>
      <c r="P15" s="20">
        <f t="shared" si="6"/>
        <v>0</v>
      </c>
      <c r="Q15" s="20">
        <f t="shared" si="6"/>
        <v>0</v>
      </c>
      <c r="R15" s="20" t="e">
        <f t="shared" si="6"/>
        <v>#REF!</v>
      </c>
      <c r="S15" s="20" t="e">
        <f t="shared" si="6"/>
        <v>#REF!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15">
        <v>1</v>
      </c>
      <c r="E16" s="15">
        <v>0</v>
      </c>
      <c r="F16" s="15">
        <v>0</v>
      </c>
      <c r="G16" s="15">
        <f t="shared" si="0"/>
        <v>1</v>
      </c>
      <c r="H16" s="15">
        <v>1</v>
      </c>
      <c r="I16" s="15">
        <f t="shared" si="1"/>
        <v>0</v>
      </c>
      <c r="J16" s="15">
        <v>0</v>
      </c>
      <c r="K16" s="15">
        <v>0</v>
      </c>
      <c r="L16" s="15">
        <f t="shared" si="2"/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6" t="e">
        <f>H16+#REF!</f>
        <v>#REF!</v>
      </c>
      <c r="S16" s="18" t="e">
        <f>H16+#REF!</f>
        <v>#REF!</v>
      </c>
    </row>
    <row r="17" spans="1:20" ht="28.5" customHeight="1">
      <c r="A17" s="12"/>
      <c r="B17" s="13">
        <v>8</v>
      </c>
      <c r="C17" s="14" t="s">
        <v>27</v>
      </c>
      <c r="D17" s="15">
        <v>0</v>
      </c>
      <c r="E17" s="15">
        <v>31</v>
      </c>
      <c r="F17" s="15">
        <v>0</v>
      </c>
      <c r="G17" s="15">
        <f t="shared" si="0"/>
        <v>31</v>
      </c>
      <c r="H17" s="15">
        <v>22</v>
      </c>
      <c r="I17" s="15">
        <f t="shared" si="1"/>
        <v>9</v>
      </c>
      <c r="J17" s="15">
        <v>0</v>
      </c>
      <c r="K17" s="15">
        <v>13</v>
      </c>
      <c r="L17" s="15">
        <f t="shared" si="2"/>
        <v>13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6"/>
      <c r="S17" s="18"/>
    </row>
    <row r="18" spans="1:20" ht="28.5" customHeight="1">
      <c r="A18" s="12"/>
      <c r="B18" s="13">
        <v>9</v>
      </c>
      <c r="C18" s="14" t="s">
        <v>28</v>
      </c>
      <c r="D18" s="15">
        <v>0</v>
      </c>
      <c r="E18" s="15">
        <v>19</v>
      </c>
      <c r="F18" s="15">
        <v>1</v>
      </c>
      <c r="G18" s="15">
        <f t="shared" si="0"/>
        <v>18</v>
      </c>
      <c r="H18" s="15">
        <v>17</v>
      </c>
      <c r="I18" s="15">
        <f t="shared" si="1"/>
        <v>1</v>
      </c>
      <c r="J18" s="15">
        <v>0</v>
      </c>
      <c r="K18" s="15">
        <v>1</v>
      </c>
      <c r="L18" s="15">
        <f t="shared" si="2"/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6" t="e">
        <f>H18+#REF!</f>
        <v>#REF!</v>
      </c>
      <c r="S18" s="18" t="e">
        <f>H18+#REF!</f>
        <v>#REF!</v>
      </c>
    </row>
    <row r="19" spans="1:20" ht="28.5" customHeight="1">
      <c r="A19" s="12">
        <v>6</v>
      </c>
      <c r="B19" s="13">
        <v>10</v>
      </c>
      <c r="C19" s="14" t="s">
        <v>29</v>
      </c>
      <c r="D19" s="15">
        <v>6</v>
      </c>
      <c r="E19" s="15">
        <v>19</v>
      </c>
      <c r="F19" s="15">
        <v>6</v>
      </c>
      <c r="G19" s="15">
        <f t="shared" si="0"/>
        <v>19</v>
      </c>
      <c r="H19" s="15">
        <v>15</v>
      </c>
      <c r="I19" s="15">
        <f t="shared" si="1"/>
        <v>4</v>
      </c>
      <c r="J19" s="15">
        <v>0</v>
      </c>
      <c r="K19" s="15">
        <v>0</v>
      </c>
      <c r="L19" s="15">
        <f t="shared" si="2"/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6" t="e">
        <f>H19+#REF!</f>
        <v>#REF!</v>
      </c>
      <c r="S19" s="18" t="e">
        <f>H19+#REF!</f>
        <v>#REF!</v>
      </c>
    </row>
    <row r="20" spans="1:20" s="22" customFormat="1" ht="28.5" customHeight="1">
      <c r="A20" s="19">
        <v>7</v>
      </c>
      <c r="B20" s="60" t="s">
        <v>25</v>
      </c>
      <c r="C20" s="61"/>
      <c r="D20" s="20">
        <f>SUM(D16:D19)</f>
        <v>7</v>
      </c>
      <c r="E20" s="20">
        <f t="shared" ref="E20:Q20" si="7">SUM(E16:E19)</f>
        <v>69</v>
      </c>
      <c r="F20" s="20">
        <f t="shared" si="7"/>
        <v>7</v>
      </c>
      <c r="G20" s="20">
        <f t="shared" si="0"/>
        <v>69</v>
      </c>
      <c r="H20" s="20">
        <f t="shared" si="7"/>
        <v>55</v>
      </c>
      <c r="I20" s="20">
        <f t="shared" si="1"/>
        <v>14</v>
      </c>
      <c r="J20" s="20">
        <f t="shared" si="7"/>
        <v>0</v>
      </c>
      <c r="K20" s="20">
        <f t="shared" si="7"/>
        <v>14</v>
      </c>
      <c r="L20" s="20">
        <f t="shared" si="2"/>
        <v>14</v>
      </c>
      <c r="M20" s="20">
        <f t="shared" si="7"/>
        <v>0</v>
      </c>
      <c r="N20" s="20">
        <f t="shared" si="7"/>
        <v>0</v>
      </c>
      <c r="O20" s="20">
        <f t="shared" si="7"/>
        <v>0</v>
      </c>
      <c r="P20" s="20">
        <f t="shared" si="7"/>
        <v>0</v>
      </c>
      <c r="Q20" s="20">
        <f t="shared" si="7"/>
        <v>0</v>
      </c>
      <c r="R20" s="21" t="e">
        <f>SUM(R16:R19)</f>
        <v>#REF!</v>
      </c>
      <c r="S20" s="21" t="e">
        <f>SUM(S16:S19)</f>
        <v>#REF!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15">
        <v>5</v>
      </c>
      <c r="E21" s="15">
        <v>11</v>
      </c>
      <c r="F21" s="15">
        <v>5</v>
      </c>
      <c r="G21" s="15">
        <f t="shared" si="0"/>
        <v>11</v>
      </c>
      <c r="H21" s="15">
        <v>9</v>
      </c>
      <c r="I21" s="15">
        <f t="shared" si="1"/>
        <v>2</v>
      </c>
      <c r="J21" s="15">
        <v>2</v>
      </c>
      <c r="K21" s="15">
        <v>0</v>
      </c>
      <c r="L21" s="15">
        <f t="shared" si="2"/>
        <v>2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6" t="e">
        <f>H21+#REF!</f>
        <v>#REF!</v>
      </c>
      <c r="S21" s="18" t="e">
        <f>H21+#REF!</f>
        <v>#REF!</v>
      </c>
    </row>
    <row r="22" spans="1:20" ht="28.5" customHeight="1">
      <c r="A22" s="12"/>
      <c r="B22" s="13">
        <v>12</v>
      </c>
      <c r="C22" s="14" t="s">
        <v>32</v>
      </c>
      <c r="D22" s="15">
        <v>2</v>
      </c>
      <c r="E22" s="15">
        <v>3</v>
      </c>
      <c r="F22" s="15">
        <v>0</v>
      </c>
      <c r="G22" s="15">
        <f t="shared" si="0"/>
        <v>5</v>
      </c>
      <c r="H22" s="15">
        <v>5</v>
      </c>
      <c r="I22" s="15">
        <f t="shared" si="1"/>
        <v>0</v>
      </c>
      <c r="J22" s="15">
        <v>0</v>
      </c>
      <c r="K22" s="15">
        <v>0</v>
      </c>
      <c r="L22" s="15">
        <f t="shared" si="2"/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6"/>
      <c r="S22" s="18"/>
    </row>
    <row r="23" spans="1:20" ht="28.5" customHeight="1">
      <c r="A23" s="12"/>
      <c r="B23" s="13">
        <v>13</v>
      </c>
      <c r="C23" s="14" t="s">
        <v>33</v>
      </c>
      <c r="D23" s="15">
        <v>0</v>
      </c>
      <c r="E23" s="15">
        <v>101</v>
      </c>
      <c r="F23" s="15">
        <v>0</v>
      </c>
      <c r="G23" s="15">
        <f t="shared" si="0"/>
        <v>101</v>
      </c>
      <c r="H23" s="15">
        <v>101</v>
      </c>
      <c r="I23" s="15">
        <f t="shared" si="1"/>
        <v>0</v>
      </c>
      <c r="J23" s="15">
        <v>0</v>
      </c>
      <c r="K23" s="15">
        <v>0</v>
      </c>
      <c r="L23" s="15">
        <f t="shared" si="2"/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6" t="e">
        <f>H23+#REF!</f>
        <v>#REF!</v>
      </c>
      <c r="S23" s="18" t="e">
        <f>H23+#REF!</f>
        <v>#REF!</v>
      </c>
    </row>
    <row r="24" spans="1:20" ht="28.5" customHeight="1">
      <c r="A24" s="12">
        <v>6</v>
      </c>
      <c r="B24" s="13">
        <v>14</v>
      </c>
      <c r="C24" s="14" t="s">
        <v>34</v>
      </c>
      <c r="D24" s="15">
        <v>0</v>
      </c>
      <c r="E24" s="15">
        <v>7</v>
      </c>
      <c r="F24" s="15">
        <v>0</v>
      </c>
      <c r="G24" s="15">
        <f t="shared" si="0"/>
        <v>7</v>
      </c>
      <c r="H24" s="15">
        <v>7</v>
      </c>
      <c r="I24" s="15">
        <f t="shared" si="1"/>
        <v>0</v>
      </c>
      <c r="J24" s="15">
        <v>0</v>
      </c>
      <c r="K24" s="15">
        <v>0</v>
      </c>
      <c r="L24" s="15">
        <f t="shared" si="2"/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 t="e">
        <f>H24+#REF!</f>
        <v>#REF!</v>
      </c>
      <c r="S24" s="18" t="e">
        <f>H24+#REF!</f>
        <v>#REF!</v>
      </c>
    </row>
    <row r="25" spans="1:20" s="22" customFormat="1" ht="28.5" customHeight="1">
      <c r="A25" s="19">
        <v>7</v>
      </c>
      <c r="B25" s="60" t="s">
        <v>30</v>
      </c>
      <c r="C25" s="61"/>
      <c r="D25" s="20">
        <f>SUM(D21:D24)</f>
        <v>7</v>
      </c>
      <c r="E25" s="20">
        <f t="shared" ref="E25:Q25" si="8">SUM(E21:E24)</f>
        <v>122</v>
      </c>
      <c r="F25" s="20">
        <f t="shared" si="8"/>
        <v>5</v>
      </c>
      <c r="G25" s="20">
        <f t="shared" si="0"/>
        <v>124</v>
      </c>
      <c r="H25" s="20">
        <f t="shared" si="8"/>
        <v>122</v>
      </c>
      <c r="I25" s="20">
        <f t="shared" si="1"/>
        <v>2</v>
      </c>
      <c r="J25" s="20">
        <f t="shared" si="8"/>
        <v>2</v>
      </c>
      <c r="K25" s="20">
        <f t="shared" si="8"/>
        <v>0</v>
      </c>
      <c r="L25" s="20">
        <f t="shared" si="2"/>
        <v>2</v>
      </c>
      <c r="M25" s="20">
        <f t="shared" si="8"/>
        <v>0</v>
      </c>
      <c r="N25" s="20">
        <f t="shared" si="8"/>
        <v>0</v>
      </c>
      <c r="O25" s="20">
        <f t="shared" si="8"/>
        <v>0</v>
      </c>
      <c r="P25" s="20">
        <f t="shared" si="8"/>
        <v>0</v>
      </c>
      <c r="Q25" s="20">
        <f t="shared" si="8"/>
        <v>0</v>
      </c>
      <c r="R25" s="21" t="e">
        <f>SUM(R21:R24)</f>
        <v>#REF!</v>
      </c>
      <c r="S25" s="21" t="e">
        <f>SUM(S21:S24)</f>
        <v>#REF!</v>
      </c>
      <c r="T25" s="17"/>
    </row>
    <row r="26" spans="1:20" s="22" customFormat="1" ht="28.5" customHeight="1">
      <c r="A26" s="19"/>
      <c r="B26" s="60" t="s">
        <v>35</v>
      </c>
      <c r="C26" s="73"/>
      <c r="D26" s="20">
        <f>D25+D20</f>
        <v>14</v>
      </c>
      <c r="E26" s="20">
        <f t="shared" ref="E26:Q26" si="9">E25+E20</f>
        <v>191</v>
      </c>
      <c r="F26" s="20">
        <f t="shared" si="9"/>
        <v>12</v>
      </c>
      <c r="G26" s="20">
        <f t="shared" si="0"/>
        <v>193</v>
      </c>
      <c r="H26" s="20">
        <f t="shared" si="9"/>
        <v>177</v>
      </c>
      <c r="I26" s="20">
        <f t="shared" si="1"/>
        <v>16</v>
      </c>
      <c r="J26" s="20">
        <f t="shared" si="9"/>
        <v>2</v>
      </c>
      <c r="K26" s="20">
        <f t="shared" si="9"/>
        <v>14</v>
      </c>
      <c r="L26" s="20">
        <f t="shared" si="2"/>
        <v>16</v>
      </c>
      <c r="M26" s="20">
        <f t="shared" si="9"/>
        <v>0</v>
      </c>
      <c r="N26" s="20">
        <f t="shared" si="9"/>
        <v>0</v>
      </c>
      <c r="O26" s="20">
        <f t="shared" si="9"/>
        <v>0</v>
      </c>
      <c r="P26" s="20">
        <f t="shared" si="9"/>
        <v>0</v>
      </c>
      <c r="Q26" s="20">
        <f t="shared" si="9"/>
        <v>0</v>
      </c>
      <c r="R26" s="21"/>
      <c r="S26" s="21"/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15">
        <v>8</v>
      </c>
      <c r="E27" s="15">
        <v>0</v>
      </c>
      <c r="F27" s="15">
        <v>0</v>
      </c>
      <c r="G27" s="15">
        <f t="shared" si="0"/>
        <v>8</v>
      </c>
      <c r="H27" s="15">
        <v>8</v>
      </c>
      <c r="I27" s="15">
        <f t="shared" si="1"/>
        <v>0</v>
      </c>
      <c r="J27" s="15">
        <v>0</v>
      </c>
      <c r="K27" s="15">
        <v>0</v>
      </c>
      <c r="L27" s="15">
        <f t="shared" si="2"/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 t="e">
        <f>H27+#REF!</f>
        <v>#REF!</v>
      </c>
      <c r="S27" s="18" t="e">
        <f>H27+#REF!</f>
        <v>#REF!</v>
      </c>
    </row>
    <row r="28" spans="1:20" ht="28.5" customHeight="1">
      <c r="A28" s="24">
        <v>14</v>
      </c>
      <c r="B28" s="13">
        <v>16</v>
      </c>
      <c r="C28" s="25" t="s">
        <v>38</v>
      </c>
      <c r="D28" s="15">
        <v>0</v>
      </c>
      <c r="E28" s="15">
        <v>0</v>
      </c>
      <c r="F28" s="15">
        <v>0</v>
      </c>
      <c r="G28" s="15">
        <f t="shared" si="0"/>
        <v>0</v>
      </c>
      <c r="H28" s="15">
        <v>0</v>
      </c>
      <c r="I28" s="15">
        <f t="shared" si="1"/>
        <v>0</v>
      </c>
      <c r="J28" s="15">
        <v>0</v>
      </c>
      <c r="K28" s="15">
        <v>0</v>
      </c>
      <c r="L28" s="15">
        <f t="shared" si="2"/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6" t="e">
        <f>H28+#REF!</f>
        <v>#REF!</v>
      </c>
      <c r="S28" s="18" t="e">
        <f>H28+#REF!</f>
        <v>#REF!</v>
      </c>
    </row>
    <row r="29" spans="1:20" s="22" customFormat="1" ht="28.5" customHeight="1">
      <c r="A29" s="19"/>
      <c r="B29" s="60" t="s">
        <v>36</v>
      </c>
      <c r="C29" s="61"/>
      <c r="D29" s="20">
        <f>SUM(D27:D28)</f>
        <v>8</v>
      </c>
      <c r="E29" s="20">
        <f t="shared" ref="E29:Q29" si="10">SUM(E27:E28)</f>
        <v>0</v>
      </c>
      <c r="F29" s="20">
        <f t="shared" si="10"/>
        <v>0</v>
      </c>
      <c r="G29" s="20">
        <f t="shared" si="0"/>
        <v>8</v>
      </c>
      <c r="H29" s="20">
        <f t="shared" si="10"/>
        <v>8</v>
      </c>
      <c r="I29" s="20">
        <f t="shared" si="1"/>
        <v>0</v>
      </c>
      <c r="J29" s="20">
        <f t="shared" si="10"/>
        <v>0</v>
      </c>
      <c r="K29" s="20">
        <f t="shared" si="10"/>
        <v>0</v>
      </c>
      <c r="L29" s="20">
        <f t="shared" si="2"/>
        <v>0</v>
      </c>
      <c r="M29" s="20">
        <f t="shared" si="10"/>
        <v>0</v>
      </c>
      <c r="N29" s="20">
        <f t="shared" si="10"/>
        <v>0</v>
      </c>
      <c r="O29" s="20">
        <f t="shared" si="10"/>
        <v>0</v>
      </c>
      <c r="P29" s="20">
        <f t="shared" si="10"/>
        <v>0</v>
      </c>
      <c r="Q29" s="20">
        <f t="shared" si="10"/>
        <v>0</v>
      </c>
      <c r="R29" s="21" t="e">
        <f>SUM(R27:R28)</f>
        <v>#REF!</v>
      </c>
      <c r="S29" s="21" t="e">
        <f>SUM(S27:S28)</f>
        <v>#REF!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15">
        <v>1</v>
      </c>
      <c r="E30" s="15">
        <v>28</v>
      </c>
      <c r="F30" s="15">
        <v>0</v>
      </c>
      <c r="G30" s="15">
        <f t="shared" si="0"/>
        <v>29</v>
      </c>
      <c r="H30" s="15">
        <v>27</v>
      </c>
      <c r="I30" s="15">
        <f t="shared" si="1"/>
        <v>2</v>
      </c>
      <c r="J30" s="15">
        <v>0</v>
      </c>
      <c r="K30" s="15">
        <v>2</v>
      </c>
      <c r="L30" s="15">
        <f t="shared" si="2"/>
        <v>2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6" t="e">
        <f>H30+#REF!</f>
        <v>#REF!</v>
      </c>
      <c r="S30" s="18" t="e">
        <f>H30+#REF!</f>
        <v>#REF!</v>
      </c>
    </row>
    <row r="31" spans="1:20" ht="28.5" customHeight="1">
      <c r="A31" s="26"/>
      <c r="B31" s="13">
        <v>18</v>
      </c>
      <c r="C31" s="14" t="s">
        <v>40</v>
      </c>
      <c r="D31" s="15">
        <v>0</v>
      </c>
      <c r="E31" s="15">
        <v>20</v>
      </c>
      <c r="F31" s="15">
        <v>0</v>
      </c>
      <c r="G31" s="15">
        <f t="shared" si="0"/>
        <v>20</v>
      </c>
      <c r="H31" s="15">
        <v>20</v>
      </c>
      <c r="I31" s="15">
        <f t="shared" si="1"/>
        <v>0</v>
      </c>
      <c r="J31" s="15">
        <v>0</v>
      </c>
      <c r="K31" s="15">
        <v>0</v>
      </c>
      <c r="L31" s="15">
        <f t="shared" si="2"/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6"/>
      <c r="S31" s="18"/>
    </row>
    <row r="32" spans="1:20" ht="28.5" customHeight="1">
      <c r="A32" s="26"/>
      <c r="B32" s="13">
        <v>19</v>
      </c>
      <c r="C32" s="14" t="s">
        <v>41</v>
      </c>
      <c r="D32" s="15">
        <v>1</v>
      </c>
      <c r="E32" s="15">
        <v>0</v>
      </c>
      <c r="F32" s="15">
        <v>0</v>
      </c>
      <c r="G32" s="15">
        <f t="shared" si="0"/>
        <v>1</v>
      </c>
      <c r="H32" s="15">
        <v>1</v>
      </c>
      <c r="I32" s="15">
        <f t="shared" si="1"/>
        <v>0</v>
      </c>
      <c r="J32" s="15">
        <v>0</v>
      </c>
      <c r="K32" s="15">
        <v>0</v>
      </c>
      <c r="L32" s="15">
        <f t="shared" si="2"/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6" t="e">
        <f>H32+#REF!</f>
        <v>#REF!</v>
      </c>
      <c r="S32" s="18" t="e">
        <f>H32+#REF!</f>
        <v>#REF!</v>
      </c>
    </row>
    <row r="33" spans="1:20" ht="28.5" customHeight="1">
      <c r="A33" s="26"/>
      <c r="B33" s="13">
        <v>20</v>
      </c>
      <c r="C33" s="14" t="s">
        <v>42</v>
      </c>
      <c r="D33" s="15">
        <v>0</v>
      </c>
      <c r="E33" s="15">
        <v>3</v>
      </c>
      <c r="F33" s="15">
        <v>0</v>
      </c>
      <c r="G33" s="15">
        <f t="shared" si="0"/>
        <v>3</v>
      </c>
      <c r="H33" s="15">
        <v>3</v>
      </c>
      <c r="I33" s="15">
        <f t="shared" si="1"/>
        <v>0</v>
      </c>
      <c r="J33" s="15">
        <v>0</v>
      </c>
      <c r="K33" s="15">
        <v>0</v>
      </c>
      <c r="L33" s="15">
        <f t="shared" si="2"/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6" t="e">
        <f>H33+#REF!</f>
        <v>#REF!</v>
      </c>
      <c r="S33" s="18" t="e">
        <f>H33+#REF!</f>
        <v>#REF!</v>
      </c>
    </row>
    <row r="34" spans="1:20" s="22" customFormat="1" ht="28.5" customHeight="1">
      <c r="A34" s="19"/>
      <c r="B34" s="60" t="s">
        <v>39</v>
      </c>
      <c r="C34" s="61"/>
      <c r="D34" s="20">
        <f>SUM(D30:D33)</f>
        <v>2</v>
      </c>
      <c r="E34" s="20">
        <f t="shared" ref="E34:Q34" si="11">SUM(E30:E33)</f>
        <v>51</v>
      </c>
      <c r="F34" s="20">
        <f t="shared" si="11"/>
        <v>0</v>
      </c>
      <c r="G34" s="20">
        <f t="shared" si="0"/>
        <v>53</v>
      </c>
      <c r="H34" s="20">
        <f t="shared" si="11"/>
        <v>51</v>
      </c>
      <c r="I34" s="20">
        <f t="shared" si="1"/>
        <v>2</v>
      </c>
      <c r="J34" s="20">
        <f t="shared" si="11"/>
        <v>0</v>
      </c>
      <c r="K34" s="20">
        <f t="shared" si="11"/>
        <v>2</v>
      </c>
      <c r="L34" s="20">
        <f t="shared" si="2"/>
        <v>2</v>
      </c>
      <c r="M34" s="20">
        <f t="shared" si="11"/>
        <v>0</v>
      </c>
      <c r="N34" s="20">
        <f t="shared" si="11"/>
        <v>0</v>
      </c>
      <c r="O34" s="20">
        <f t="shared" si="11"/>
        <v>0</v>
      </c>
      <c r="P34" s="20">
        <f t="shared" si="11"/>
        <v>0</v>
      </c>
      <c r="Q34" s="20">
        <f t="shared" si="11"/>
        <v>0</v>
      </c>
      <c r="R34" s="21" t="e">
        <f>SUM(R30:R33)</f>
        <v>#REF!</v>
      </c>
      <c r="S34" s="21" t="e">
        <f>SUM(S30:S33)</f>
        <v>#REF!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15">
        <v>0</v>
      </c>
      <c r="E35" s="15">
        <v>0</v>
      </c>
      <c r="F35" s="15">
        <v>0</v>
      </c>
      <c r="G35" s="15">
        <f t="shared" si="0"/>
        <v>0</v>
      </c>
      <c r="H35" s="15">
        <v>0</v>
      </c>
      <c r="I35" s="15">
        <f t="shared" si="1"/>
        <v>0</v>
      </c>
      <c r="J35" s="15">
        <v>0</v>
      </c>
      <c r="K35" s="15">
        <v>0</v>
      </c>
      <c r="L35" s="15">
        <f t="shared" si="2"/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 t="e">
        <f>H35+#REF!</f>
        <v>#REF!</v>
      </c>
      <c r="S35" s="18" t="e">
        <f>H35+#REF!</f>
        <v>#REF!</v>
      </c>
    </row>
    <row r="36" spans="1:20" ht="28.5" customHeight="1">
      <c r="A36" s="24">
        <v>17</v>
      </c>
      <c r="B36" s="13">
        <v>22</v>
      </c>
      <c r="C36" s="14" t="s">
        <v>44</v>
      </c>
      <c r="D36" s="15">
        <v>8</v>
      </c>
      <c r="E36" s="15">
        <v>7</v>
      </c>
      <c r="F36" s="15">
        <v>1</v>
      </c>
      <c r="G36" s="15">
        <f t="shared" si="0"/>
        <v>14</v>
      </c>
      <c r="H36" s="15">
        <v>13</v>
      </c>
      <c r="I36" s="15">
        <f t="shared" si="1"/>
        <v>1</v>
      </c>
      <c r="J36" s="15">
        <v>0</v>
      </c>
      <c r="K36" s="15">
        <v>0</v>
      </c>
      <c r="L36" s="15">
        <f t="shared" si="2"/>
        <v>0</v>
      </c>
      <c r="M36" s="15">
        <v>0</v>
      </c>
      <c r="N36" s="15">
        <v>1</v>
      </c>
      <c r="O36" s="15">
        <v>0</v>
      </c>
      <c r="P36" s="15">
        <v>0</v>
      </c>
      <c r="Q36" s="15">
        <v>1</v>
      </c>
      <c r="R36" s="16" t="e">
        <f>H36+#REF!</f>
        <v>#REF!</v>
      </c>
      <c r="S36" s="18" t="e">
        <f>H36+#REF!</f>
        <v>#REF!</v>
      </c>
    </row>
    <row r="37" spans="1:20" ht="28.5" customHeight="1">
      <c r="A37" s="27">
        <v>18</v>
      </c>
      <c r="B37" s="13">
        <v>23</v>
      </c>
      <c r="C37" s="14" t="s">
        <v>45</v>
      </c>
      <c r="D37" s="15">
        <v>0</v>
      </c>
      <c r="E37" s="15">
        <v>16</v>
      </c>
      <c r="F37" s="15">
        <v>0</v>
      </c>
      <c r="G37" s="15">
        <f t="shared" si="0"/>
        <v>16</v>
      </c>
      <c r="H37" s="15">
        <v>15</v>
      </c>
      <c r="I37" s="15">
        <f t="shared" si="1"/>
        <v>1</v>
      </c>
      <c r="J37" s="15">
        <v>0</v>
      </c>
      <c r="K37" s="15">
        <v>0</v>
      </c>
      <c r="L37" s="15">
        <f t="shared" si="2"/>
        <v>0</v>
      </c>
      <c r="M37" s="15">
        <v>0</v>
      </c>
      <c r="N37" s="15">
        <v>1</v>
      </c>
      <c r="O37" s="15">
        <v>0</v>
      </c>
      <c r="P37" s="15">
        <v>0</v>
      </c>
      <c r="Q37" s="15">
        <v>1</v>
      </c>
      <c r="R37" s="16" t="e">
        <f>H37+#REF!</f>
        <v>#REF!</v>
      </c>
      <c r="S37" s="18" t="e">
        <f>H37+#REF!</f>
        <v>#REF!</v>
      </c>
    </row>
    <row r="38" spans="1:20" ht="28.5" customHeight="1">
      <c r="A38" s="27">
        <v>19</v>
      </c>
      <c r="B38" s="13">
        <v>24</v>
      </c>
      <c r="C38" s="14" t="s">
        <v>46</v>
      </c>
      <c r="D38" s="15">
        <v>0</v>
      </c>
      <c r="E38" s="15">
        <v>1</v>
      </c>
      <c r="F38" s="15">
        <v>0</v>
      </c>
      <c r="G38" s="15">
        <f t="shared" si="0"/>
        <v>1</v>
      </c>
      <c r="H38" s="15">
        <v>1</v>
      </c>
      <c r="I38" s="15">
        <f t="shared" si="1"/>
        <v>0</v>
      </c>
      <c r="J38" s="15">
        <v>0</v>
      </c>
      <c r="K38" s="15">
        <v>0</v>
      </c>
      <c r="L38" s="15">
        <f t="shared" si="2"/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6" t="e">
        <f>H38+#REF!</f>
        <v>#REF!</v>
      </c>
      <c r="S38" s="18" t="e">
        <f>H38+#REF!</f>
        <v>#REF!</v>
      </c>
    </row>
    <row r="39" spans="1:20" s="22" customFormat="1" ht="28.5" customHeight="1">
      <c r="A39" s="19"/>
      <c r="B39" s="60" t="s">
        <v>43</v>
      </c>
      <c r="C39" s="61"/>
      <c r="D39" s="20">
        <f>SUM(D35:D38)</f>
        <v>8</v>
      </c>
      <c r="E39" s="20">
        <f t="shared" ref="E39:Q39" si="12">SUM(E35:E38)</f>
        <v>24</v>
      </c>
      <c r="F39" s="20">
        <f t="shared" si="12"/>
        <v>1</v>
      </c>
      <c r="G39" s="20">
        <f t="shared" si="0"/>
        <v>31</v>
      </c>
      <c r="H39" s="20">
        <f t="shared" si="12"/>
        <v>29</v>
      </c>
      <c r="I39" s="20">
        <f t="shared" si="1"/>
        <v>2</v>
      </c>
      <c r="J39" s="20">
        <f t="shared" si="12"/>
        <v>0</v>
      </c>
      <c r="K39" s="20">
        <f t="shared" si="12"/>
        <v>0</v>
      </c>
      <c r="L39" s="20">
        <f t="shared" si="2"/>
        <v>0</v>
      </c>
      <c r="M39" s="20">
        <f t="shared" si="12"/>
        <v>0</v>
      </c>
      <c r="N39" s="20">
        <f t="shared" si="12"/>
        <v>2</v>
      </c>
      <c r="O39" s="20">
        <f t="shared" si="12"/>
        <v>0</v>
      </c>
      <c r="P39" s="20">
        <f t="shared" si="12"/>
        <v>0</v>
      </c>
      <c r="Q39" s="20">
        <f t="shared" si="12"/>
        <v>2</v>
      </c>
      <c r="R39" s="21" t="e">
        <f>SUM(R35:R38)</f>
        <v>#REF!</v>
      </c>
      <c r="S39" s="21" t="e">
        <f>SUM(S35:S38)</f>
        <v>#REF!</v>
      </c>
      <c r="T39" s="17"/>
    </row>
    <row r="40" spans="1:20" s="22" customFormat="1" ht="28.5" customHeight="1">
      <c r="A40" s="19"/>
      <c r="B40" s="60" t="s">
        <v>47</v>
      </c>
      <c r="C40" s="61"/>
      <c r="D40" s="20">
        <f>D39+D34+D29</f>
        <v>18</v>
      </c>
      <c r="E40" s="20">
        <f t="shared" ref="E40:Q40" si="13">E39+E34+E29</f>
        <v>75</v>
      </c>
      <c r="F40" s="20">
        <f t="shared" si="13"/>
        <v>1</v>
      </c>
      <c r="G40" s="20">
        <f t="shared" si="0"/>
        <v>92</v>
      </c>
      <c r="H40" s="20">
        <f t="shared" si="13"/>
        <v>88</v>
      </c>
      <c r="I40" s="20">
        <f t="shared" si="1"/>
        <v>4</v>
      </c>
      <c r="J40" s="20">
        <f t="shared" si="13"/>
        <v>0</v>
      </c>
      <c r="K40" s="20">
        <f t="shared" si="13"/>
        <v>2</v>
      </c>
      <c r="L40" s="20">
        <f t="shared" si="2"/>
        <v>2</v>
      </c>
      <c r="M40" s="20">
        <f t="shared" si="13"/>
        <v>0</v>
      </c>
      <c r="N40" s="20">
        <f t="shared" si="13"/>
        <v>2</v>
      </c>
      <c r="O40" s="20">
        <f t="shared" si="13"/>
        <v>0</v>
      </c>
      <c r="P40" s="20">
        <f t="shared" si="13"/>
        <v>0</v>
      </c>
      <c r="Q40" s="20">
        <f t="shared" si="13"/>
        <v>2</v>
      </c>
      <c r="R40" s="21" t="e">
        <f>R29+R34+R39</f>
        <v>#REF!</v>
      </c>
      <c r="S40" s="21" t="e">
        <f>S29+S34+S39</f>
        <v>#REF!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15">
        <v>1</v>
      </c>
      <c r="E41" s="15">
        <v>0</v>
      </c>
      <c r="F41" s="15">
        <v>0</v>
      </c>
      <c r="G41" s="15">
        <f t="shared" si="0"/>
        <v>1</v>
      </c>
      <c r="H41" s="15">
        <v>1</v>
      </c>
      <c r="I41" s="15">
        <f t="shared" si="1"/>
        <v>0</v>
      </c>
      <c r="J41" s="15">
        <v>0</v>
      </c>
      <c r="K41" s="15">
        <v>0</v>
      </c>
      <c r="L41" s="15">
        <f t="shared" si="2"/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6" t="e">
        <f>H41+#REF!</f>
        <v>#REF!</v>
      </c>
      <c r="S41" s="18" t="e">
        <f>H41+#REF!</f>
        <v>#REF!</v>
      </c>
    </row>
    <row r="42" spans="1:20" ht="28.5" customHeight="1">
      <c r="A42" s="24">
        <v>21</v>
      </c>
      <c r="B42" s="13">
        <v>26</v>
      </c>
      <c r="C42" s="14" t="s">
        <v>49</v>
      </c>
      <c r="D42" s="15">
        <v>0</v>
      </c>
      <c r="E42" s="15">
        <v>0</v>
      </c>
      <c r="F42" s="15">
        <v>0</v>
      </c>
      <c r="G42" s="15">
        <f t="shared" si="0"/>
        <v>0</v>
      </c>
      <c r="H42" s="15">
        <v>0</v>
      </c>
      <c r="I42" s="15">
        <f t="shared" si="1"/>
        <v>0</v>
      </c>
      <c r="J42" s="15">
        <v>0</v>
      </c>
      <c r="K42" s="15">
        <v>0</v>
      </c>
      <c r="L42" s="15">
        <f t="shared" si="2"/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6" t="e">
        <f>H42+#REF!</f>
        <v>#REF!</v>
      </c>
      <c r="S42" s="18" t="e">
        <f>H42+#REF!</f>
        <v>#REF!</v>
      </c>
    </row>
    <row r="43" spans="1:20" ht="28.5" customHeight="1">
      <c r="A43" s="23">
        <v>22</v>
      </c>
      <c r="B43" s="13">
        <v>27</v>
      </c>
      <c r="C43" s="14" t="s">
        <v>50</v>
      </c>
      <c r="D43" s="15">
        <v>0</v>
      </c>
      <c r="E43" s="15">
        <v>8</v>
      </c>
      <c r="F43" s="15">
        <v>0</v>
      </c>
      <c r="G43" s="15">
        <f t="shared" si="0"/>
        <v>8</v>
      </c>
      <c r="H43" s="15">
        <v>7</v>
      </c>
      <c r="I43" s="15">
        <f t="shared" si="1"/>
        <v>1</v>
      </c>
      <c r="J43" s="15">
        <v>0</v>
      </c>
      <c r="K43" s="15">
        <v>0</v>
      </c>
      <c r="L43" s="15">
        <f t="shared" si="2"/>
        <v>0</v>
      </c>
      <c r="M43" s="15">
        <v>0</v>
      </c>
      <c r="N43" s="15">
        <v>1</v>
      </c>
      <c r="O43" s="15">
        <v>0</v>
      </c>
      <c r="P43" s="15">
        <v>0</v>
      </c>
      <c r="Q43" s="15">
        <v>1</v>
      </c>
      <c r="R43" s="16" t="e">
        <f>H43+#REF!</f>
        <v>#REF!</v>
      </c>
      <c r="S43" s="18" t="e">
        <f>H43+#REF!</f>
        <v>#REF!</v>
      </c>
    </row>
    <row r="44" spans="1:20" ht="28.5" customHeight="1">
      <c r="A44" s="24">
        <v>23</v>
      </c>
      <c r="B44" s="13">
        <v>28</v>
      </c>
      <c r="C44" s="14" t="s">
        <v>51</v>
      </c>
      <c r="D44" s="15">
        <v>0</v>
      </c>
      <c r="E44" s="15">
        <v>11</v>
      </c>
      <c r="F44" s="15">
        <v>0</v>
      </c>
      <c r="G44" s="15">
        <f t="shared" si="0"/>
        <v>11</v>
      </c>
      <c r="H44" s="15">
        <v>11</v>
      </c>
      <c r="I44" s="15">
        <f t="shared" si="1"/>
        <v>0</v>
      </c>
      <c r="J44" s="15">
        <v>0</v>
      </c>
      <c r="K44" s="15">
        <v>0</v>
      </c>
      <c r="L44" s="15">
        <f t="shared" si="2"/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6" t="e">
        <f>H44+#REF!</f>
        <v>#REF!</v>
      </c>
      <c r="S44" s="18" t="e">
        <f>H44+#REF!</f>
        <v>#REF!</v>
      </c>
    </row>
    <row r="45" spans="1:20" s="22" customFormat="1" ht="28.5" customHeight="1">
      <c r="A45" s="19"/>
      <c r="B45" s="60" t="s">
        <v>48</v>
      </c>
      <c r="C45" s="61"/>
      <c r="D45" s="20">
        <f>SUM(D41:D44)</f>
        <v>1</v>
      </c>
      <c r="E45" s="20">
        <f t="shared" ref="E45:Q45" si="14">SUM(E41:E44)</f>
        <v>19</v>
      </c>
      <c r="F45" s="20">
        <f t="shared" si="14"/>
        <v>0</v>
      </c>
      <c r="G45" s="20">
        <f t="shared" si="0"/>
        <v>20</v>
      </c>
      <c r="H45" s="20">
        <f t="shared" si="14"/>
        <v>19</v>
      </c>
      <c r="I45" s="20">
        <f t="shared" si="1"/>
        <v>1</v>
      </c>
      <c r="J45" s="20">
        <f t="shared" si="14"/>
        <v>0</v>
      </c>
      <c r="K45" s="20">
        <f t="shared" si="14"/>
        <v>0</v>
      </c>
      <c r="L45" s="20">
        <f t="shared" si="2"/>
        <v>0</v>
      </c>
      <c r="M45" s="20">
        <f t="shared" si="14"/>
        <v>0</v>
      </c>
      <c r="N45" s="20">
        <f t="shared" si="14"/>
        <v>1</v>
      </c>
      <c r="O45" s="20">
        <f t="shared" si="14"/>
        <v>0</v>
      </c>
      <c r="P45" s="20">
        <f t="shared" si="14"/>
        <v>0</v>
      </c>
      <c r="Q45" s="20">
        <f t="shared" si="14"/>
        <v>1</v>
      </c>
      <c r="R45" s="21" t="e">
        <f>SUM(R41:R44)</f>
        <v>#REF!</v>
      </c>
      <c r="S45" s="21" t="e">
        <f>SUM(S41:S44)</f>
        <v>#REF!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15">
        <v>0</v>
      </c>
      <c r="E46" s="15">
        <v>1</v>
      </c>
      <c r="F46" s="15">
        <v>0</v>
      </c>
      <c r="G46" s="15">
        <f t="shared" si="0"/>
        <v>1</v>
      </c>
      <c r="H46" s="15">
        <v>1</v>
      </c>
      <c r="I46" s="15">
        <f t="shared" si="1"/>
        <v>0</v>
      </c>
      <c r="J46" s="15">
        <v>0</v>
      </c>
      <c r="K46" s="15">
        <v>0</v>
      </c>
      <c r="L46" s="15">
        <f t="shared" si="2"/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6" t="e">
        <f>H46+#REF!</f>
        <v>#REF!</v>
      </c>
      <c r="S46" s="18" t="e">
        <f>H46+#REF!</f>
        <v>#REF!</v>
      </c>
    </row>
    <row r="47" spans="1:20" ht="28.5" customHeight="1">
      <c r="A47" s="23"/>
      <c r="B47" s="13">
        <v>30</v>
      </c>
      <c r="C47" s="14" t="s">
        <v>53</v>
      </c>
      <c r="D47" s="15">
        <v>1</v>
      </c>
      <c r="E47" s="15">
        <v>5</v>
      </c>
      <c r="F47" s="15">
        <v>0</v>
      </c>
      <c r="G47" s="15">
        <f t="shared" si="0"/>
        <v>6</v>
      </c>
      <c r="H47" s="15">
        <v>5</v>
      </c>
      <c r="I47" s="15">
        <f t="shared" si="1"/>
        <v>1</v>
      </c>
      <c r="J47" s="15">
        <v>0</v>
      </c>
      <c r="K47" s="15">
        <v>0</v>
      </c>
      <c r="L47" s="15">
        <f t="shared" si="2"/>
        <v>0</v>
      </c>
      <c r="M47" s="15">
        <v>0</v>
      </c>
      <c r="N47" s="15">
        <v>1</v>
      </c>
      <c r="O47" s="15">
        <v>0</v>
      </c>
      <c r="P47" s="15">
        <v>0</v>
      </c>
      <c r="Q47" s="15">
        <v>1</v>
      </c>
      <c r="R47" s="16" t="e">
        <f>H47+#REF!</f>
        <v>#REF!</v>
      </c>
      <c r="S47" s="18" t="e">
        <f>H47+#REF!</f>
        <v>#REF!</v>
      </c>
    </row>
    <row r="48" spans="1:20" ht="28.5" customHeight="1">
      <c r="A48" s="12">
        <v>25</v>
      </c>
      <c r="B48" s="13">
        <v>31</v>
      </c>
      <c r="C48" s="14" t="s">
        <v>54</v>
      </c>
      <c r="D48" s="15">
        <v>1</v>
      </c>
      <c r="E48" s="15">
        <v>5</v>
      </c>
      <c r="F48" s="15">
        <v>0</v>
      </c>
      <c r="G48" s="15">
        <f t="shared" si="0"/>
        <v>6</v>
      </c>
      <c r="H48" s="15">
        <v>2</v>
      </c>
      <c r="I48" s="15">
        <f t="shared" si="1"/>
        <v>4</v>
      </c>
      <c r="J48" s="15">
        <v>0</v>
      </c>
      <c r="K48" s="15">
        <v>0</v>
      </c>
      <c r="L48" s="15">
        <f t="shared" si="2"/>
        <v>0</v>
      </c>
      <c r="M48" s="15">
        <v>0</v>
      </c>
      <c r="N48" s="15">
        <v>4</v>
      </c>
      <c r="O48" s="15">
        <v>0</v>
      </c>
      <c r="P48" s="15">
        <v>0</v>
      </c>
      <c r="Q48" s="15">
        <v>4</v>
      </c>
      <c r="R48" s="16" t="e">
        <f>H48+#REF!</f>
        <v>#REF!</v>
      </c>
      <c r="S48" s="18" t="e">
        <f>H48+#REF!</f>
        <v>#REF!</v>
      </c>
    </row>
    <row r="49" spans="1:20" ht="28.5" customHeight="1">
      <c r="A49" s="24">
        <v>26</v>
      </c>
      <c r="B49" s="13">
        <v>32</v>
      </c>
      <c r="C49" s="14" t="s">
        <v>55</v>
      </c>
      <c r="D49" s="15">
        <v>5</v>
      </c>
      <c r="E49" s="15">
        <v>8</v>
      </c>
      <c r="F49" s="15">
        <v>0</v>
      </c>
      <c r="G49" s="15">
        <f t="shared" si="0"/>
        <v>13</v>
      </c>
      <c r="H49" s="15">
        <v>13</v>
      </c>
      <c r="I49" s="15">
        <f t="shared" si="1"/>
        <v>0</v>
      </c>
      <c r="J49" s="15">
        <v>0</v>
      </c>
      <c r="K49" s="15">
        <v>0</v>
      </c>
      <c r="L49" s="15">
        <f t="shared" si="2"/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6" t="e">
        <f>H49+#REF!</f>
        <v>#REF!</v>
      </c>
      <c r="S49" s="18" t="e">
        <f>H49+#REF!</f>
        <v>#REF!</v>
      </c>
    </row>
    <row r="50" spans="1:20" s="22" customFormat="1" ht="28.5" customHeight="1">
      <c r="A50" s="19"/>
      <c r="B50" s="60" t="s">
        <v>52</v>
      </c>
      <c r="C50" s="61"/>
      <c r="D50" s="20">
        <f>SUM(D46:D49)</f>
        <v>7</v>
      </c>
      <c r="E50" s="20">
        <f t="shared" ref="E50:Q50" si="15">SUM(E46:E49)</f>
        <v>19</v>
      </c>
      <c r="F50" s="20">
        <f t="shared" si="15"/>
        <v>0</v>
      </c>
      <c r="G50" s="20">
        <f t="shared" si="0"/>
        <v>26</v>
      </c>
      <c r="H50" s="20">
        <f t="shared" si="15"/>
        <v>21</v>
      </c>
      <c r="I50" s="20">
        <f t="shared" si="1"/>
        <v>5</v>
      </c>
      <c r="J50" s="20">
        <f t="shared" si="15"/>
        <v>0</v>
      </c>
      <c r="K50" s="20">
        <f t="shared" si="15"/>
        <v>0</v>
      </c>
      <c r="L50" s="20">
        <f t="shared" si="2"/>
        <v>0</v>
      </c>
      <c r="M50" s="20">
        <f t="shared" si="15"/>
        <v>0</v>
      </c>
      <c r="N50" s="20">
        <f t="shared" si="15"/>
        <v>5</v>
      </c>
      <c r="O50" s="20">
        <f t="shared" si="15"/>
        <v>0</v>
      </c>
      <c r="P50" s="20">
        <f t="shared" si="15"/>
        <v>0</v>
      </c>
      <c r="Q50" s="20">
        <f t="shared" si="15"/>
        <v>5</v>
      </c>
      <c r="R50" s="21" t="e">
        <f>SUM(R46:R49)</f>
        <v>#REF!</v>
      </c>
      <c r="S50" s="21" t="e">
        <f>SUM(S46:S49)</f>
        <v>#REF!</v>
      </c>
      <c r="T50" s="17"/>
    </row>
    <row r="51" spans="1:20" s="22" customFormat="1" ht="28.5" customHeight="1">
      <c r="A51" s="19"/>
      <c r="B51" s="60" t="s">
        <v>61</v>
      </c>
      <c r="C51" s="61"/>
      <c r="D51" s="20">
        <f>D50+D45</f>
        <v>8</v>
      </c>
      <c r="E51" s="20">
        <f t="shared" ref="E51:Q51" si="16">E50+E45</f>
        <v>38</v>
      </c>
      <c r="F51" s="20">
        <f t="shared" si="16"/>
        <v>0</v>
      </c>
      <c r="G51" s="20">
        <f t="shared" si="0"/>
        <v>46</v>
      </c>
      <c r="H51" s="20">
        <f t="shared" si="16"/>
        <v>40</v>
      </c>
      <c r="I51" s="20">
        <f t="shared" si="1"/>
        <v>6</v>
      </c>
      <c r="J51" s="20">
        <f t="shared" si="16"/>
        <v>0</v>
      </c>
      <c r="K51" s="20">
        <f t="shared" si="16"/>
        <v>0</v>
      </c>
      <c r="L51" s="20">
        <f t="shared" si="2"/>
        <v>0</v>
      </c>
      <c r="M51" s="20">
        <f t="shared" si="16"/>
        <v>0</v>
      </c>
      <c r="N51" s="20">
        <f t="shared" si="16"/>
        <v>6</v>
      </c>
      <c r="O51" s="20">
        <f t="shared" si="16"/>
        <v>0</v>
      </c>
      <c r="P51" s="20">
        <f t="shared" si="16"/>
        <v>0</v>
      </c>
      <c r="Q51" s="20">
        <f t="shared" si="16"/>
        <v>6</v>
      </c>
      <c r="R51" s="21" t="e">
        <f>R45+R50</f>
        <v>#REF!</v>
      </c>
      <c r="S51" s="21" t="e">
        <f>S45+S50</f>
        <v>#REF!</v>
      </c>
      <c r="T51" s="17"/>
    </row>
    <row r="52" spans="1:20" s="30" customFormat="1" ht="28.5" customHeight="1">
      <c r="A52" s="28"/>
      <c r="B52" s="60" t="s">
        <v>56</v>
      </c>
      <c r="C52" s="61"/>
      <c r="D52" s="20">
        <f>D51+D40+D26+D15</f>
        <v>47</v>
      </c>
      <c r="E52" s="20">
        <f t="shared" ref="E52:Q52" si="17">E51+E40+E26+E15</f>
        <v>367</v>
      </c>
      <c r="F52" s="20">
        <f t="shared" si="17"/>
        <v>15</v>
      </c>
      <c r="G52" s="20">
        <f t="shared" si="0"/>
        <v>399</v>
      </c>
      <c r="H52" s="20">
        <f t="shared" si="17"/>
        <v>371</v>
      </c>
      <c r="I52" s="20">
        <f t="shared" si="1"/>
        <v>28</v>
      </c>
      <c r="J52" s="20">
        <f t="shared" si="17"/>
        <v>3</v>
      </c>
      <c r="K52" s="20">
        <f t="shared" si="17"/>
        <v>17</v>
      </c>
      <c r="L52" s="20">
        <f t="shared" si="2"/>
        <v>20</v>
      </c>
      <c r="M52" s="20">
        <f t="shared" si="17"/>
        <v>0</v>
      </c>
      <c r="N52" s="20">
        <f t="shared" si="17"/>
        <v>8</v>
      </c>
      <c r="O52" s="20">
        <f t="shared" si="17"/>
        <v>0</v>
      </c>
      <c r="P52" s="20">
        <f t="shared" si="17"/>
        <v>0</v>
      </c>
      <c r="Q52" s="20">
        <f t="shared" si="17"/>
        <v>8</v>
      </c>
      <c r="R52" s="29" t="e">
        <f t="shared" ref="R52:S52" si="18">R15+R26+R40+R51</f>
        <v>#REF!</v>
      </c>
      <c r="S52" s="29" t="e">
        <f t="shared" si="18"/>
        <v>#REF!</v>
      </c>
      <c r="T52" s="17"/>
    </row>
    <row r="53" spans="1:20" ht="20.100000000000001" customHeight="1">
      <c r="E53" s="17"/>
      <c r="F53" s="17"/>
      <c r="H53" s="17"/>
      <c r="I53" s="17"/>
    </row>
    <row r="54" spans="1:20" ht="20.100000000000001" customHeight="1">
      <c r="E54" s="17"/>
      <c r="F54" s="17"/>
      <c r="H54" s="17"/>
      <c r="I54" s="17"/>
    </row>
    <row r="55" spans="1:20" ht="20.100000000000001" customHeight="1">
      <c r="E55" s="17"/>
      <c r="F55" s="17"/>
      <c r="H55" s="17"/>
      <c r="I55" s="17"/>
    </row>
    <row r="56" spans="1:20" ht="20.100000000000001" customHeight="1">
      <c r="E56" s="17"/>
      <c r="F56" s="17"/>
      <c r="H56" s="17"/>
      <c r="I56" s="17"/>
    </row>
    <row r="57" spans="1:20" ht="20.100000000000001" customHeight="1">
      <c r="E57" s="17"/>
      <c r="F57" s="17"/>
      <c r="H57" s="17"/>
      <c r="I57" s="17"/>
    </row>
    <row r="58" spans="1:20" ht="20.100000000000001" customHeight="1">
      <c r="E58" s="17"/>
      <c r="F58" s="17"/>
      <c r="H58" s="17"/>
      <c r="I58" s="17"/>
    </row>
    <row r="59" spans="1:20" ht="20.100000000000001" customHeight="1">
      <c r="E59" s="17"/>
      <c r="F59" s="17"/>
      <c r="H59" s="17"/>
      <c r="I59" s="17"/>
    </row>
    <row r="60" spans="1:20" ht="20.100000000000001" customHeight="1">
      <c r="E60" s="17"/>
      <c r="F60" s="17"/>
      <c r="H60" s="17"/>
      <c r="I60" s="17"/>
    </row>
    <row r="61" spans="1:20" ht="20.100000000000001" customHeight="1">
      <c r="E61" s="17"/>
      <c r="F61" s="17"/>
      <c r="H61" s="17"/>
      <c r="I61" s="17"/>
    </row>
    <row r="62" spans="1:20" ht="20.100000000000001" customHeight="1">
      <c r="E62" s="17"/>
      <c r="F62" s="17"/>
      <c r="H62" s="17"/>
      <c r="I62" s="17"/>
    </row>
    <row r="63" spans="1:20" ht="20.100000000000001" customHeight="1">
      <c r="E63" s="17"/>
      <c r="F63" s="17"/>
      <c r="H63" s="17"/>
      <c r="I63" s="17"/>
    </row>
    <row r="64" spans="1:20" ht="20.100000000000001" customHeight="1">
      <c r="E64" s="17"/>
      <c r="F64" s="17"/>
      <c r="H64" s="17"/>
      <c r="I64" s="17"/>
    </row>
    <row r="65" spans="5:9" ht="20.100000000000001" customHeight="1">
      <c r="E65" s="17"/>
      <c r="F65" s="17"/>
      <c r="H65" s="17"/>
      <c r="I65" s="17"/>
    </row>
    <row r="66" spans="5:9" ht="20.100000000000001" customHeight="1">
      <c r="E66" s="17"/>
      <c r="F66" s="17"/>
      <c r="H66" s="17"/>
      <c r="I66" s="17"/>
    </row>
    <row r="67" spans="5:9" ht="20.100000000000001" customHeight="1">
      <c r="E67" s="17"/>
      <c r="F67" s="17"/>
      <c r="H67" s="17"/>
      <c r="I67" s="17"/>
    </row>
    <row r="68" spans="5:9" ht="20.100000000000001" customHeight="1">
      <c r="E68" s="17"/>
      <c r="F68" s="17"/>
      <c r="H68" s="17"/>
      <c r="I68" s="17"/>
    </row>
    <row r="69" spans="5:9" ht="20.100000000000001" customHeight="1">
      <c r="E69" s="17"/>
      <c r="F69" s="17"/>
      <c r="H69" s="17"/>
      <c r="I69" s="17"/>
    </row>
    <row r="70" spans="5:9" ht="20.100000000000001" customHeight="1">
      <c r="E70" s="17"/>
      <c r="F70" s="17"/>
      <c r="H70" s="17"/>
      <c r="I70" s="17"/>
    </row>
    <row r="71" spans="5:9" ht="20.100000000000001" customHeight="1">
      <c r="E71" s="17"/>
      <c r="F71" s="17"/>
      <c r="H71" s="17"/>
      <c r="I71" s="17"/>
    </row>
    <row r="72" spans="5:9" ht="20.100000000000001" customHeight="1">
      <c r="E72" s="17"/>
      <c r="F72" s="17"/>
      <c r="H72" s="17"/>
      <c r="I72" s="17"/>
    </row>
    <row r="73" spans="5:9" ht="20.100000000000001" customHeight="1">
      <c r="E73" s="17"/>
      <c r="F73" s="17"/>
      <c r="H73" s="17"/>
      <c r="I73" s="17"/>
    </row>
    <row r="74" spans="5:9" ht="20.100000000000001" customHeight="1">
      <c r="E74" s="17"/>
      <c r="F74" s="17"/>
      <c r="H74" s="17"/>
      <c r="I74" s="17"/>
    </row>
    <row r="75" spans="5:9" ht="20.100000000000001" customHeight="1">
      <c r="E75" s="17"/>
      <c r="F75" s="17"/>
      <c r="H75" s="17"/>
      <c r="I75" s="17"/>
    </row>
    <row r="76" spans="5:9" ht="20.100000000000001" customHeight="1">
      <c r="E76" s="17"/>
      <c r="F76" s="17"/>
      <c r="H76" s="17"/>
      <c r="I76" s="17"/>
    </row>
    <row r="77" spans="5:9" ht="20.100000000000001" customHeight="1">
      <c r="E77" s="17"/>
      <c r="F77" s="17"/>
      <c r="H77" s="17"/>
      <c r="I77" s="17"/>
    </row>
    <row r="78" spans="5:9" ht="20.100000000000001" customHeight="1">
      <c r="E78" s="17"/>
      <c r="F78" s="17"/>
      <c r="H78" s="17"/>
      <c r="I78" s="17"/>
    </row>
    <row r="79" spans="5:9" ht="20.100000000000001" customHeight="1">
      <c r="E79" s="17"/>
      <c r="F79" s="17"/>
      <c r="H79" s="17"/>
      <c r="I79" s="17"/>
    </row>
    <row r="80" spans="5:9" ht="20.100000000000001" customHeight="1">
      <c r="E80" s="17"/>
      <c r="F80" s="17"/>
      <c r="H80" s="17"/>
      <c r="I80" s="17"/>
    </row>
    <row r="81" spans="5:9" ht="20.100000000000001" customHeight="1">
      <c r="E81" s="17"/>
      <c r="F81" s="17"/>
      <c r="H81" s="17"/>
      <c r="I81" s="17"/>
    </row>
    <row r="82" spans="5:9" ht="20.100000000000001" customHeight="1">
      <c r="E82" s="17"/>
      <c r="F82" s="17"/>
      <c r="H82" s="17"/>
      <c r="I82" s="17"/>
    </row>
    <row r="83" spans="5:9" ht="20.100000000000001" customHeight="1">
      <c r="E83" s="17"/>
      <c r="F83" s="17"/>
      <c r="H83" s="17"/>
      <c r="I83" s="17"/>
    </row>
    <row r="84" spans="5:9" ht="20.100000000000001" customHeight="1">
      <c r="E84" s="17"/>
      <c r="F84" s="17"/>
      <c r="H84" s="17"/>
      <c r="I84" s="17"/>
    </row>
    <row r="85" spans="5:9" ht="20.100000000000001" customHeight="1">
      <c r="E85" s="17"/>
      <c r="F85" s="17"/>
      <c r="H85" s="17"/>
      <c r="I85" s="17"/>
    </row>
    <row r="86" spans="5:9" ht="20.100000000000001" customHeight="1">
      <c r="E86" s="17"/>
      <c r="F86" s="17"/>
      <c r="H86" s="17"/>
      <c r="I86" s="17"/>
    </row>
    <row r="87" spans="5:9" ht="20.100000000000001" customHeight="1">
      <c r="E87" s="17"/>
      <c r="F87" s="17"/>
      <c r="H87" s="17"/>
      <c r="I87" s="17"/>
    </row>
    <row r="88" spans="5:9" ht="20.100000000000001" customHeight="1">
      <c r="E88" s="17"/>
      <c r="F88" s="17"/>
      <c r="H88" s="17"/>
      <c r="I88" s="17"/>
    </row>
    <row r="89" spans="5:9" ht="20.100000000000001" customHeight="1">
      <c r="E89" s="17"/>
      <c r="F89" s="17"/>
      <c r="H89" s="17"/>
      <c r="I89" s="17"/>
    </row>
    <row r="90" spans="5:9" ht="20.100000000000001" customHeight="1">
      <c r="E90" s="17"/>
      <c r="F90" s="17"/>
      <c r="H90" s="17"/>
      <c r="I90" s="17"/>
    </row>
    <row r="91" spans="5:9" ht="20.100000000000001" customHeight="1">
      <c r="E91" s="17"/>
      <c r="F91" s="17"/>
      <c r="H91" s="17"/>
      <c r="I91" s="17"/>
    </row>
    <row r="92" spans="5:9" ht="20.100000000000001" customHeight="1">
      <c r="E92" s="17"/>
      <c r="F92" s="17"/>
      <c r="H92" s="17"/>
      <c r="I92" s="17"/>
    </row>
    <row r="93" spans="5:9" ht="20.100000000000001" customHeight="1">
      <c r="E93" s="17"/>
      <c r="F93" s="17"/>
      <c r="H93" s="17"/>
      <c r="I93" s="17"/>
    </row>
    <row r="94" spans="5:9" ht="20.100000000000001" customHeight="1">
      <c r="E94" s="17"/>
      <c r="F94" s="17"/>
      <c r="H94" s="17"/>
      <c r="I94" s="17"/>
    </row>
    <row r="95" spans="5:9" ht="20.100000000000001" customHeight="1">
      <c r="E95" s="17"/>
      <c r="F95" s="17"/>
      <c r="H95" s="17"/>
      <c r="I95" s="17"/>
    </row>
    <row r="96" spans="5:9" ht="20.100000000000001" customHeight="1">
      <c r="E96" s="17"/>
      <c r="F96" s="17"/>
      <c r="H96" s="17"/>
      <c r="I96" s="17"/>
    </row>
    <row r="97" spans="5:9" ht="20.100000000000001" customHeight="1">
      <c r="E97" s="17"/>
      <c r="F97" s="17"/>
      <c r="H97" s="17"/>
      <c r="I97" s="17"/>
    </row>
    <row r="98" spans="5:9" ht="20.100000000000001" customHeight="1">
      <c r="E98" s="17"/>
      <c r="F98" s="17"/>
      <c r="H98" s="17"/>
      <c r="I98" s="17"/>
    </row>
    <row r="99" spans="5:9" ht="20.100000000000001" customHeight="1">
      <c r="E99" s="17"/>
      <c r="F99" s="17"/>
      <c r="H99" s="17"/>
      <c r="I99" s="17"/>
    </row>
    <row r="100" spans="5:9" ht="20.100000000000001" customHeight="1">
      <c r="E100" s="17"/>
      <c r="F100" s="17"/>
      <c r="H100" s="17"/>
      <c r="I100" s="17"/>
    </row>
    <row r="101" spans="5:9" ht="20.100000000000001" customHeight="1">
      <c r="E101" s="17"/>
      <c r="F101" s="17"/>
      <c r="H101" s="17"/>
      <c r="I101" s="17"/>
    </row>
    <row r="102" spans="5:9" ht="20.100000000000001" customHeight="1">
      <c r="E102" s="17"/>
      <c r="F102" s="17"/>
      <c r="H102" s="17"/>
      <c r="I102" s="17"/>
    </row>
    <row r="103" spans="5:9" ht="20.100000000000001" customHeight="1">
      <c r="E103" s="17"/>
      <c r="F103" s="17"/>
      <c r="H103" s="17"/>
      <c r="I103" s="17"/>
    </row>
    <row r="104" spans="5:9" ht="20.100000000000001" customHeight="1">
      <c r="E104" s="17"/>
      <c r="F104" s="17"/>
      <c r="H104" s="17"/>
      <c r="I104" s="17"/>
    </row>
    <row r="105" spans="5:9" ht="20.100000000000001" customHeight="1">
      <c r="E105" s="17"/>
      <c r="F105" s="17"/>
      <c r="H105" s="17"/>
      <c r="I105" s="17"/>
    </row>
    <row r="106" spans="5:9" ht="20.100000000000001" customHeight="1">
      <c r="E106" s="17"/>
      <c r="F106" s="17"/>
      <c r="H106" s="17"/>
      <c r="I106" s="17"/>
    </row>
    <row r="107" spans="5:9" ht="20.100000000000001" customHeight="1">
      <c r="E107" s="17"/>
      <c r="F107" s="17"/>
      <c r="H107" s="17"/>
      <c r="I107" s="17"/>
    </row>
    <row r="108" spans="5:9" ht="20.100000000000001" customHeight="1">
      <c r="E108" s="17"/>
      <c r="F108" s="17"/>
      <c r="H108" s="17"/>
      <c r="I108" s="17"/>
    </row>
    <row r="109" spans="5:9" ht="20.100000000000001" customHeight="1">
      <c r="E109" s="17"/>
      <c r="F109" s="17"/>
      <c r="H109" s="17"/>
      <c r="I109" s="17"/>
    </row>
    <row r="110" spans="5:9" ht="20.100000000000001" customHeight="1">
      <c r="E110" s="17"/>
      <c r="F110" s="17"/>
      <c r="H110" s="17"/>
      <c r="I110" s="17"/>
    </row>
    <row r="111" spans="5:9" ht="20.100000000000001" customHeight="1">
      <c r="E111" s="17"/>
      <c r="F111" s="17"/>
      <c r="H111" s="17"/>
      <c r="I111" s="17"/>
    </row>
    <row r="112" spans="5:9" ht="20.100000000000001" customHeight="1">
      <c r="E112" s="17"/>
      <c r="F112" s="17"/>
      <c r="H112" s="17"/>
      <c r="I112" s="17"/>
    </row>
    <row r="113" spans="5:9" ht="20.100000000000001" customHeight="1">
      <c r="E113" s="17"/>
      <c r="F113" s="17"/>
      <c r="H113" s="17"/>
      <c r="I113" s="17"/>
    </row>
    <row r="114" spans="5:9" ht="20.100000000000001" customHeight="1">
      <c r="E114" s="17"/>
      <c r="F114" s="17"/>
      <c r="H114" s="17"/>
      <c r="I114" s="17"/>
    </row>
    <row r="115" spans="5:9" ht="20.100000000000001" customHeight="1">
      <c r="E115" s="17"/>
      <c r="F115" s="17"/>
      <c r="H115" s="17"/>
      <c r="I115" s="17"/>
    </row>
    <row r="116" spans="5:9" ht="20.100000000000001" customHeight="1">
      <c r="E116" s="17"/>
      <c r="F116" s="17"/>
      <c r="H116" s="17"/>
      <c r="I116" s="17"/>
    </row>
    <row r="117" spans="5:9" ht="20.100000000000001" customHeight="1">
      <c r="E117" s="17"/>
      <c r="F117" s="17"/>
      <c r="H117" s="17"/>
      <c r="I117" s="17"/>
    </row>
    <row r="118" spans="5:9" ht="20.100000000000001" customHeight="1">
      <c r="E118" s="17"/>
      <c r="F118" s="17"/>
      <c r="H118" s="17"/>
      <c r="I118" s="17"/>
    </row>
    <row r="119" spans="5:9" ht="20.100000000000001" customHeight="1">
      <c r="E119" s="17"/>
      <c r="F119" s="17"/>
      <c r="H119" s="17"/>
      <c r="I119" s="17"/>
    </row>
    <row r="120" spans="5:9" ht="20.100000000000001" customHeight="1">
      <c r="E120" s="17"/>
      <c r="F120" s="17"/>
      <c r="H120" s="17"/>
      <c r="I120" s="17"/>
    </row>
    <row r="121" spans="5:9" ht="20.100000000000001" customHeight="1">
      <c r="E121" s="17"/>
      <c r="F121" s="17"/>
      <c r="H121" s="17"/>
      <c r="I121" s="17"/>
    </row>
    <row r="122" spans="5:9" ht="20.100000000000001" customHeight="1">
      <c r="E122" s="17"/>
      <c r="F122" s="17"/>
      <c r="H122" s="17"/>
      <c r="I122" s="17"/>
    </row>
    <row r="123" spans="5:9" ht="20.100000000000001" customHeight="1">
      <c r="E123" s="17"/>
      <c r="F123" s="17"/>
      <c r="H123" s="17"/>
      <c r="I123" s="17"/>
    </row>
    <row r="124" spans="5:9" ht="20.100000000000001" customHeight="1">
      <c r="E124" s="17"/>
      <c r="F124" s="17"/>
      <c r="H124" s="17"/>
      <c r="I124" s="17"/>
    </row>
    <row r="125" spans="5:9" ht="20.100000000000001" customHeight="1">
      <c r="E125" s="17"/>
      <c r="F125" s="17"/>
      <c r="H125" s="17"/>
      <c r="I125" s="17"/>
    </row>
    <row r="126" spans="5:9" ht="20.100000000000001" customHeight="1">
      <c r="E126" s="17"/>
      <c r="F126" s="17"/>
      <c r="H126" s="17"/>
      <c r="I126" s="17"/>
    </row>
    <row r="127" spans="5:9" ht="20.100000000000001" customHeight="1">
      <c r="E127" s="17"/>
      <c r="F127" s="17"/>
      <c r="H127" s="17"/>
      <c r="I127" s="17"/>
    </row>
    <row r="128" spans="5:9" ht="20.100000000000001" customHeight="1">
      <c r="E128" s="17"/>
      <c r="F128" s="17"/>
      <c r="H128" s="17"/>
      <c r="I128" s="17"/>
    </row>
    <row r="129" spans="5:9" ht="20.100000000000001" customHeight="1">
      <c r="E129" s="17"/>
      <c r="F129" s="17"/>
      <c r="H129" s="17"/>
      <c r="I129" s="17"/>
    </row>
    <row r="130" spans="5:9" ht="20.100000000000001" customHeight="1">
      <c r="E130" s="17"/>
      <c r="F130" s="17"/>
      <c r="H130" s="17"/>
      <c r="I130" s="17"/>
    </row>
    <row r="131" spans="5:9" ht="20.100000000000001" customHeight="1">
      <c r="E131" s="17"/>
      <c r="F131" s="17"/>
      <c r="H131" s="17"/>
      <c r="I131" s="17"/>
    </row>
    <row r="132" spans="5:9" ht="20.100000000000001" customHeight="1">
      <c r="E132" s="17"/>
      <c r="F132" s="17"/>
      <c r="H132" s="17"/>
      <c r="I132" s="17"/>
    </row>
    <row r="133" spans="5:9" ht="20.100000000000001" customHeight="1">
      <c r="E133" s="17"/>
      <c r="F133" s="17"/>
      <c r="H133" s="17"/>
      <c r="I133" s="17"/>
    </row>
    <row r="134" spans="5:9" ht="20.100000000000001" customHeight="1">
      <c r="E134" s="17"/>
      <c r="F134" s="17"/>
      <c r="H134" s="17"/>
      <c r="I134" s="17"/>
    </row>
    <row r="135" spans="5:9" ht="20.100000000000001" customHeight="1">
      <c r="E135" s="17"/>
      <c r="F135" s="17"/>
      <c r="H135" s="17"/>
      <c r="I135" s="17"/>
    </row>
    <row r="136" spans="5:9" ht="20.100000000000001" customHeight="1">
      <c r="E136" s="17"/>
      <c r="F136" s="17"/>
      <c r="H136" s="17"/>
      <c r="I136" s="17"/>
    </row>
    <row r="137" spans="5:9" ht="20.100000000000001" customHeight="1">
      <c r="E137" s="17"/>
      <c r="F137" s="17"/>
      <c r="H137" s="17"/>
      <c r="I137" s="17"/>
    </row>
    <row r="138" spans="5:9" ht="20.100000000000001" customHeight="1">
      <c r="E138" s="17"/>
      <c r="F138" s="17"/>
      <c r="H138" s="17"/>
      <c r="I138" s="17"/>
    </row>
    <row r="139" spans="5:9" ht="20.100000000000001" customHeight="1">
      <c r="E139" s="17"/>
      <c r="F139" s="17"/>
      <c r="H139" s="17"/>
      <c r="I139" s="17"/>
    </row>
    <row r="140" spans="5:9" ht="20.100000000000001" customHeight="1">
      <c r="E140" s="17"/>
      <c r="F140" s="17"/>
      <c r="H140" s="17"/>
      <c r="I140" s="17"/>
    </row>
    <row r="141" spans="5:9" ht="20.100000000000001" customHeight="1">
      <c r="E141" s="17"/>
      <c r="F141" s="17"/>
      <c r="H141" s="17"/>
      <c r="I141" s="17"/>
    </row>
    <row r="142" spans="5:9" ht="20.100000000000001" customHeight="1">
      <c r="E142" s="17"/>
      <c r="F142" s="17"/>
      <c r="H142" s="17"/>
      <c r="I142" s="17"/>
    </row>
    <row r="143" spans="5:9" ht="20.100000000000001" customHeight="1">
      <c r="E143" s="17"/>
      <c r="F143" s="17"/>
      <c r="H143" s="17"/>
      <c r="I143" s="17"/>
    </row>
    <row r="144" spans="5:9" ht="20.100000000000001" customHeight="1">
      <c r="E144" s="17"/>
      <c r="F144" s="17"/>
      <c r="H144" s="17"/>
      <c r="I144" s="17"/>
    </row>
  </sheetData>
  <mergeCells count="28"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opLeftCell="B1" zoomScale="51" zoomScaleNormal="51" zoomScaleSheetLayoutView="59" zoomScalePageLayoutView="55" workbookViewId="0">
      <pane xSplit="2" ySplit="6" topLeftCell="D19" activePane="bottomRight" state="frozen"/>
      <selection activeCell="B1" sqref="B1"/>
      <selection pane="topRight" activeCell="E1" sqref="E1"/>
      <selection pane="bottomLeft" activeCell="B7" sqref="B7"/>
      <selection pane="bottomRight" activeCell="E16" sqref="E16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31.28515625" style="31" customWidth="1"/>
    <col min="4" max="4" width="19.85546875" style="17" customWidth="1"/>
    <col min="5" max="5" width="20" style="32" customWidth="1"/>
    <col min="6" max="6" width="18.85546875" style="32" customWidth="1"/>
    <col min="7" max="7" width="17.42578125" style="17" customWidth="1"/>
    <col min="8" max="8" width="18" style="32" customWidth="1"/>
    <col min="9" max="9" width="18.7109375" style="32" customWidth="1"/>
    <col min="10" max="10" width="27.42578125" style="17" customWidth="1"/>
    <col min="11" max="11" width="20.42578125" style="17" customWidth="1"/>
    <col min="12" max="12" width="21.28515625" style="17" customWidth="1"/>
    <col min="13" max="13" width="18" style="17" customWidth="1"/>
    <col min="14" max="14" width="20.85546875" style="17" customWidth="1"/>
    <col min="15" max="15" width="20.7109375" style="17" customWidth="1"/>
    <col min="16" max="16" width="22.5703125" style="17" customWidth="1"/>
    <col min="17" max="17" width="28.28515625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</row>
    <row r="2" spans="1:20" s="3" customFormat="1" ht="44.25" customHeight="1">
      <c r="A2" s="63" t="s">
        <v>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6" customFormat="1" ht="25.5" customHeight="1" thickTop="1" thickBot="1">
      <c r="A4" s="5"/>
      <c r="B4" s="69" t="s">
        <v>2</v>
      </c>
      <c r="C4" s="71" t="s">
        <v>60</v>
      </c>
      <c r="D4" s="71" t="s">
        <v>62</v>
      </c>
      <c r="E4" s="71" t="s">
        <v>57</v>
      </c>
      <c r="F4" s="71" t="s">
        <v>58</v>
      </c>
      <c r="G4" s="71" t="s">
        <v>3</v>
      </c>
      <c r="H4" s="71" t="s">
        <v>59</v>
      </c>
      <c r="I4" s="71" t="s">
        <v>4</v>
      </c>
      <c r="J4" s="72" t="s">
        <v>5</v>
      </c>
      <c r="K4" s="72"/>
      <c r="L4" s="72"/>
      <c r="M4" s="72" t="s">
        <v>6</v>
      </c>
      <c r="N4" s="72"/>
      <c r="O4" s="72"/>
      <c r="P4" s="72"/>
      <c r="Q4" s="72"/>
      <c r="R4" s="65"/>
    </row>
    <row r="5" spans="1:20" s="8" customFormat="1" ht="147.75" customHeight="1" thickTop="1">
      <c r="A5" s="7" t="s">
        <v>7</v>
      </c>
      <c r="B5" s="70"/>
      <c r="C5" s="71"/>
      <c r="D5" s="71"/>
      <c r="E5" s="71"/>
      <c r="F5" s="71"/>
      <c r="G5" s="71"/>
      <c r="H5" s="71"/>
      <c r="I5" s="71"/>
      <c r="J5" s="41" t="s">
        <v>8</v>
      </c>
      <c r="K5" s="41" t="s">
        <v>9</v>
      </c>
      <c r="L5" s="41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  <c r="R5" s="66"/>
    </row>
    <row r="6" spans="1:20" s="40" customFormat="1" ht="20.25" customHeight="1">
      <c r="A6" s="37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 t="s">
        <v>63</v>
      </c>
      <c r="H6" s="38">
        <v>8</v>
      </c>
      <c r="I6" s="38" t="s">
        <v>65</v>
      </c>
      <c r="J6" s="38">
        <v>10</v>
      </c>
      <c r="K6" s="38">
        <v>11</v>
      </c>
      <c r="L6" s="38" t="s">
        <v>66</v>
      </c>
      <c r="M6" s="38">
        <v>13</v>
      </c>
      <c r="N6" s="38">
        <v>14</v>
      </c>
      <c r="O6" s="38">
        <v>15</v>
      </c>
      <c r="P6" s="38">
        <v>16</v>
      </c>
      <c r="Q6" s="38">
        <v>17</v>
      </c>
      <c r="R6" s="39">
        <v>18</v>
      </c>
      <c r="S6" s="39">
        <v>19</v>
      </c>
    </row>
    <row r="7" spans="1:20" ht="28.5" customHeight="1">
      <c r="A7" s="12"/>
      <c r="B7" s="13">
        <v>1</v>
      </c>
      <c r="C7" s="14" t="s">
        <v>18</v>
      </c>
      <c r="D7" s="15">
        <v>3</v>
      </c>
      <c r="E7" s="15">
        <v>2</v>
      </c>
      <c r="F7" s="15">
        <v>0</v>
      </c>
      <c r="G7" s="15">
        <v>2</v>
      </c>
      <c r="H7" s="15">
        <v>5</v>
      </c>
      <c r="I7" s="15">
        <v>5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20" ht="28.5" customHeight="1">
      <c r="A8" s="12"/>
      <c r="B8" s="13">
        <v>2</v>
      </c>
      <c r="C8" s="14" t="s">
        <v>19</v>
      </c>
      <c r="D8" s="15">
        <v>0</v>
      </c>
      <c r="E8" s="15">
        <v>8</v>
      </c>
      <c r="F8" s="15">
        <v>0</v>
      </c>
      <c r="G8" s="15">
        <v>8</v>
      </c>
      <c r="H8" s="15">
        <v>8</v>
      </c>
      <c r="I8" s="15">
        <v>8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6">
        <v>0</v>
      </c>
      <c r="S8" s="18">
        <v>0</v>
      </c>
    </row>
    <row r="9" spans="1:20" ht="28.5" customHeight="1">
      <c r="A9" s="12">
        <v>3</v>
      </c>
      <c r="B9" s="13">
        <v>3</v>
      </c>
      <c r="C9" s="14" t="s">
        <v>17</v>
      </c>
      <c r="D9" s="15">
        <v>0</v>
      </c>
      <c r="E9" s="15">
        <v>20</v>
      </c>
      <c r="F9" s="15">
        <v>3</v>
      </c>
      <c r="G9" s="15">
        <v>17</v>
      </c>
      <c r="H9" s="15">
        <v>17</v>
      </c>
      <c r="I9" s="15">
        <v>14</v>
      </c>
      <c r="J9" s="15">
        <v>3</v>
      </c>
      <c r="K9" s="15">
        <v>3</v>
      </c>
      <c r="L9" s="15">
        <v>0</v>
      </c>
      <c r="M9" s="15">
        <v>3</v>
      </c>
      <c r="N9" s="15">
        <v>0</v>
      </c>
      <c r="O9" s="15">
        <v>0</v>
      </c>
      <c r="P9" s="15">
        <v>0</v>
      </c>
      <c r="Q9" s="15">
        <v>0</v>
      </c>
      <c r="R9" s="16">
        <v>0</v>
      </c>
      <c r="S9" s="18">
        <v>3</v>
      </c>
    </row>
    <row r="10" spans="1:20" s="22" customFormat="1" ht="28.5" customHeight="1">
      <c r="A10" s="19">
        <v>4</v>
      </c>
      <c r="B10" s="60" t="s">
        <v>16</v>
      </c>
      <c r="C10" s="61"/>
      <c r="D10" s="20">
        <v>3</v>
      </c>
      <c r="E10" s="20">
        <v>30</v>
      </c>
      <c r="F10" s="20">
        <v>3</v>
      </c>
      <c r="G10" s="20">
        <v>27</v>
      </c>
      <c r="H10" s="20">
        <v>30</v>
      </c>
      <c r="I10" s="20">
        <v>27</v>
      </c>
      <c r="J10" s="20">
        <v>3</v>
      </c>
      <c r="K10" s="20">
        <v>3</v>
      </c>
      <c r="L10" s="20">
        <v>0</v>
      </c>
      <c r="M10" s="20">
        <v>3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3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15">
        <v>4</v>
      </c>
      <c r="E11" s="15">
        <v>2</v>
      </c>
      <c r="F11" s="15">
        <v>0</v>
      </c>
      <c r="G11" s="15">
        <v>2</v>
      </c>
      <c r="H11" s="15">
        <v>6</v>
      </c>
      <c r="I11" s="15">
        <v>6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>
        <v>0</v>
      </c>
      <c r="S11" s="18">
        <v>0</v>
      </c>
    </row>
    <row r="12" spans="1:20" ht="28.5" customHeight="1">
      <c r="A12" s="12">
        <v>9</v>
      </c>
      <c r="B12" s="13">
        <v>5</v>
      </c>
      <c r="C12" s="14" t="s">
        <v>23</v>
      </c>
      <c r="D12" s="15">
        <v>0</v>
      </c>
      <c r="E12" s="15">
        <v>9</v>
      </c>
      <c r="F12" s="15">
        <v>0</v>
      </c>
      <c r="G12" s="15">
        <v>9</v>
      </c>
      <c r="H12" s="15">
        <v>9</v>
      </c>
      <c r="I12" s="15">
        <v>8</v>
      </c>
      <c r="J12" s="15">
        <v>1</v>
      </c>
      <c r="K12" s="15">
        <v>0</v>
      </c>
      <c r="L12" s="15">
        <v>1</v>
      </c>
      <c r="M12" s="15">
        <v>1</v>
      </c>
      <c r="N12" s="15">
        <v>0</v>
      </c>
      <c r="O12" s="15">
        <v>0</v>
      </c>
      <c r="P12" s="15">
        <v>0</v>
      </c>
      <c r="Q12" s="15">
        <v>0</v>
      </c>
      <c r="R12" s="16">
        <v>0</v>
      </c>
      <c r="S12" s="18">
        <v>1</v>
      </c>
    </row>
    <row r="13" spans="1:20" ht="28.5" customHeight="1">
      <c r="A13" s="12">
        <v>10</v>
      </c>
      <c r="B13" s="13">
        <v>6</v>
      </c>
      <c r="C13" s="14" t="s">
        <v>22</v>
      </c>
      <c r="D13" s="15">
        <v>0</v>
      </c>
      <c r="E13" s="15">
        <v>53</v>
      </c>
      <c r="F13" s="15">
        <v>0</v>
      </c>
      <c r="G13" s="15">
        <v>53</v>
      </c>
      <c r="H13" s="15">
        <v>53</v>
      </c>
      <c r="I13" s="15">
        <v>26</v>
      </c>
      <c r="J13" s="15">
        <v>27</v>
      </c>
      <c r="K13" s="15">
        <v>0</v>
      </c>
      <c r="L13" s="15">
        <v>22</v>
      </c>
      <c r="M13" s="15">
        <v>22</v>
      </c>
      <c r="N13" s="15">
        <v>0</v>
      </c>
      <c r="O13" s="15">
        <v>5</v>
      </c>
      <c r="P13" s="15">
        <v>0</v>
      </c>
      <c r="Q13" s="15">
        <v>0</v>
      </c>
      <c r="R13" s="16">
        <v>5</v>
      </c>
      <c r="S13" s="18">
        <v>27</v>
      </c>
    </row>
    <row r="14" spans="1:20" s="22" customFormat="1" ht="28.5" customHeight="1">
      <c r="A14" s="19">
        <v>11</v>
      </c>
      <c r="B14" s="60" t="s">
        <v>20</v>
      </c>
      <c r="C14" s="61"/>
      <c r="D14" s="20">
        <v>4</v>
      </c>
      <c r="E14" s="20">
        <v>64</v>
      </c>
      <c r="F14" s="20">
        <v>0</v>
      </c>
      <c r="G14" s="20">
        <v>64</v>
      </c>
      <c r="H14" s="20">
        <v>68</v>
      </c>
      <c r="I14" s="20">
        <v>40</v>
      </c>
      <c r="J14" s="20">
        <v>28</v>
      </c>
      <c r="K14" s="20">
        <v>0</v>
      </c>
      <c r="L14" s="20">
        <v>23</v>
      </c>
      <c r="M14" s="20">
        <v>23</v>
      </c>
      <c r="N14" s="20">
        <v>0</v>
      </c>
      <c r="O14" s="20">
        <v>5</v>
      </c>
      <c r="P14" s="20">
        <v>0</v>
      </c>
      <c r="Q14" s="20">
        <v>0</v>
      </c>
      <c r="R14" s="21">
        <v>5</v>
      </c>
      <c r="S14" s="21">
        <v>28</v>
      </c>
      <c r="T14" s="17"/>
    </row>
    <row r="15" spans="1:20" s="22" customFormat="1" ht="28.5" customHeight="1">
      <c r="A15" s="19"/>
      <c r="B15" s="60" t="s">
        <v>24</v>
      </c>
      <c r="C15" s="61"/>
      <c r="D15" s="20">
        <v>7</v>
      </c>
      <c r="E15" s="20">
        <v>94</v>
      </c>
      <c r="F15" s="20">
        <v>3</v>
      </c>
      <c r="G15" s="20">
        <v>91</v>
      </c>
      <c r="H15" s="20">
        <v>98</v>
      </c>
      <c r="I15" s="20">
        <v>67</v>
      </c>
      <c r="J15" s="20">
        <v>31</v>
      </c>
      <c r="K15" s="20">
        <v>3</v>
      </c>
      <c r="L15" s="20">
        <v>23</v>
      </c>
      <c r="M15" s="20">
        <v>26</v>
      </c>
      <c r="N15" s="20">
        <v>0</v>
      </c>
      <c r="O15" s="20">
        <v>5</v>
      </c>
      <c r="P15" s="20">
        <v>0</v>
      </c>
      <c r="Q15" s="20">
        <v>0</v>
      </c>
      <c r="R15" s="20">
        <v>5</v>
      </c>
      <c r="S15" s="20">
        <v>31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15">
        <v>1</v>
      </c>
      <c r="E16" s="15">
        <v>1</v>
      </c>
      <c r="F16" s="15">
        <v>0</v>
      </c>
      <c r="G16" s="15">
        <v>1</v>
      </c>
      <c r="H16" s="15">
        <v>2</v>
      </c>
      <c r="I16" s="15">
        <v>1</v>
      </c>
      <c r="J16" s="15">
        <v>1</v>
      </c>
      <c r="K16" s="15">
        <v>0</v>
      </c>
      <c r="L16" s="15">
        <v>1</v>
      </c>
      <c r="M16" s="15">
        <v>1</v>
      </c>
      <c r="N16" s="15">
        <v>0</v>
      </c>
      <c r="O16" s="15">
        <v>0</v>
      </c>
      <c r="P16" s="15">
        <v>0</v>
      </c>
      <c r="Q16" s="15">
        <v>0</v>
      </c>
      <c r="R16" s="16">
        <v>0</v>
      </c>
      <c r="S16" s="18">
        <v>1</v>
      </c>
    </row>
    <row r="17" spans="1:20" ht="28.5" customHeight="1">
      <c r="A17" s="12"/>
      <c r="B17" s="13">
        <v>8</v>
      </c>
      <c r="C17" s="14" t="s">
        <v>27</v>
      </c>
      <c r="D17" s="15">
        <v>0</v>
      </c>
      <c r="E17" s="15">
        <v>41</v>
      </c>
      <c r="F17" s="15">
        <v>0</v>
      </c>
      <c r="G17" s="15">
        <v>41</v>
      </c>
      <c r="H17" s="15">
        <v>41</v>
      </c>
      <c r="I17" s="15">
        <v>39</v>
      </c>
      <c r="J17" s="15">
        <v>2</v>
      </c>
      <c r="K17" s="15">
        <v>0</v>
      </c>
      <c r="L17" s="15">
        <v>2</v>
      </c>
      <c r="M17" s="15">
        <v>2</v>
      </c>
      <c r="N17" s="15">
        <v>0</v>
      </c>
      <c r="O17" s="15">
        <v>0</v>
      </c>
      <c r="P17" s="15">
        <v>0</v>
      </c>
      <c r="Q17" s="15">
        <v>0</v>
      </c>
      <c r="R17" s="16">
        <v>0</v>
      </c>
      <c r="S17" s="18">
        <v>2</v>
      </c>
    </row>
    <row r="18" spans="1:20" ht="28.5" customHeight="1">
      <c r="A18" s="12"/>
      <c r="B18" s="13">
        <v>9</v>
      </c>
      <c r="C18" s="14" t="s">
        <v>28</v>
      </c>
      <c r="D18" s="15">
        <v>0</v>
      </c>
      <c r="E18" s="15">
        <v>20</v>
      </c>
      <c r="F18" s="15">
        <v>1</v>
      </c>
      <c r="G18" s="15">
        <v>19</v>
      </c>
      <c r="H18" s="15">
        <v>19</v>
      </c>
      <c r="I18" s="15">
        <v>17</v>
      </c>
      <c r="J18" s="15">
        <v>2</v>
      </c>
      <c r="K18" s="15">
        <v>0</v>
      </c>
      <c r="L18" s="15">
        <v>2</v>
      </c>
      <c r="M18" s="15">
        <v>2</v>
      </c>
      <c r="N18" s="15">
        <v>0</v>
      </c>
      <c r="O18" s="15">
        <v>0</v>
      </c>
      <c r="P18" s="15">
        <v>0</v>
      </c>
      <c r="Q18" s="15">
        <v>0</v>
      </c>
      <c r="R18" s="16">
        <v>0</v>
      </c>
      <c r="S18" s="18">
        <v>2</v>
      </c>
    </row>
    <row r="19" spans="1:20" ht="28.5" customHeight="1">
      <c r="A19" s="12">
        <v>6</v>
      </c>
      <c r="B19" s="13">
        <v>10</v>
      </c>
      <c r="C19" s="14" t="s">
        <v>29</v>
      </c>
      <c r="D19" s="15">
        <v>6</v>
      </c>
      <c r="E19" s="15">
        <v>19</v>
      </c>
      <c r="F19" s="15">
        <v>6</v>
      </c>
      <c r="G19" s="15">
        <v>13</v>
      </c>
      <c r="H19" s="15">
        <v>19</v>
      </c>
      <c r="I19" s="15">
        <v>15</v>
      </c>
      <c r="J19" s="15">
        <v>4</v>
      </c>
      <c r="K19" s="15">
        <v>0</v>
      </c>
      <c r="L19" s="15">
        <v>4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6">
        <v>0</v>
      </c>
      <c r="S19" s="18">
        <v>4</v>
      </c>
    </row>
    <row r="20" spans="1:20" s="22" customFormat="1" ht="28.5" customHeight="1">
      <c r="A20" s="19">
        <v>7</v>
      </c>
      <c r="B20" s="60" t="s">
        <v>25</v>
      </c>
      <c r="C20" s="61"/>
      <c r="D20" s="20">
        <v>7</v>
      </c>
      <c r="E20" s="20">
        <v>81</v>
      </c>
      <c r="F20" s="20">
        <v>7</v>
      </c>
      <c r="G20" s="20">
        <v>74</v>
      </c>
      <c r="H20" s="20">
        <v>81</v>
      </c>
      <c r="I20" s="20">
        <v>72</v>
      </c>
      <c r="J20" s="20">
        <v>9</v>
      </c>
      <c r="K20" s="20">
        <v>0</v>
      </c>
      <c r="L20" s="20">
        <v>9</v>
      </c>
      <c r="M20" s="20">
        <v>9</v>
      </c>
      <c r="N20" s="20">
        <v>0</v>
      </c>
      <c r="O20" s="20">
        <v>0</v>
      </c>
      <c r="P20" s="20">
        <v>0</v>
      </c>
      <c r="Q20" s="20">
        <v>0</v>
      </c>
      <c r="R20" s="21">
        <v>0</v>
      </c>
      <c r="S20" s="21">
        <v>9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15">
        <v>5</v>
      </c>
      <c r="E21" s="15">
        <v>11</v>
      </c>
      <c r="F21" s="15">
        <v>5</v>
      </c>
      <c r="G21" s="15">
        <v>6</v>
      </c>
      <c r="H21" s="15">
        <v>11</v>
      </c>
      <c r="I21" s="15">
        <v>11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8">
        <v>0</v>
      </c>
    </row>
    <row r="22" spans="1:20" ht="28.5" customHeight="1">
      <c r="A22" s="12"/>
      <c r="B22" s="13">
        <v>12</v>
      </c>
      <c r="C22" s="14" t="s">
        <v>32</v>
      </c>
      <c r="D22" s="15">
        <v>2</v>
      </c>
      <c r="E22" s="15">
        <v>12</v>
      </c>
      <c r="F22" s="15">
        <v>0</v>
      </c>
      <c r="G22" s="15">
        <v>12</v>
      </c>
      <c r="H22" s="15">
        <v>14</v>
      </c>
      <c r="I22" s="15">
        <v>14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6">
        <v>0</v>
      </c>
      <c r="S22" s="18">
        <v>0</v>
      </c>
    </row>
    <row r="23" spans="1:20" ht="28.5" customHeight="1">
      <c r="A23" s="12"/>
      <c r="B23" s="13">
        <v>13</v>
      </c>
      <c r="C23" s="14" t="s">
        <v>33</v>
      </c>
      <c r="D23" s="15">
        <v>0</v>
      </c>
      <c r="E23" s="15">
        <v>101</v>
      </c>
      <c r="F23" s="15">
        <v>0</v>
      </c>
      <c r="G23" s="15">
        <v>101</v>
      </c>
      <c r="H23" s="15">
        <v>101</v>
      </c>
      <c r="I23" s="15">
        <v>101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6">
        <v>0</v>
      </c>
      <c r="S23" s="18">
        <v>0</v>
      </c>
    </row>
    <row r="24" spans="1:20" ht="28.5" customHeight="1">
      <c r="A24" s="12">
        <v>6</v>
      </c>
      <c r="B24" s="13">
        <v>14</v>
      </c>
      <c r="C24" s="14" t="s">
        <v>34</v>
      </c>
      <c r="D24" s="15">
        <v>0</v>
      </c>
      <c r="E24" s="15">
        <v>8</v>
      </c>
      <c r="F24" s="15">
        <v>0</v>
      </c>
      <c r="G24" s="15">
        <v>8</v>
      </c>
      <c r="H24" s="15">
        <v>8</v>
      </c>
      <c r="I24" s="15">
        <v>8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>
        <v>0</v>
      </c>
      <c r="S24" s="18">
        <v>0</v>
      </c>
    </row>
    <row r="25" spans="1:20" s="22" customFormat="1" ht="28.5" customHeight="1">
      <c r="A25" s="19">
        <v>7</v>
      </c>
      <c r="B25" s="60" t="s">
        <v>30</v>
      </c>
      <c r="C25" s="61"/>
      <c r="D25" s="20">
        <v>7</v>
      </c>
      <c r="E25" s="20">
        <v>132</v>
      </c>
      <c r="F25" s="20">
        <v>5</v>
      </c>
      <c r="G25" s="20">
        <v>127</v>
      </c>
      <c r="H25" s="20">
        <v>134</v>
      </c>
      <c r="I25" s="20">
        <v>134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1">
        <v>0</v>
      </c>
      <c r="S25" s="21">
        <v>0</v>
      </c>
      <c r="T25" s="17"/>
    </row>
    <row r="26" spans="1:20" s="22" customFormat="1" ht="28.5" customHeight="1">
      <c r="A26" s="19"/>
      <c r="B26" s="60" t="s">
        <v>35</v>
      </c>
      <c r="C26" s="73"/>
      <c r="D26" s="20">
        <v>14</v>
      </c>
      <c r="E26" s="20">
        <v>213</v>
      </c>
      <c r="F26" s="20">
        <v>12</v>
      </c>
      <c r="G26" s="20">
        <v>201</v>
      </c>
      <c r="H26" s="20">
        <v>215</v>
      </c>
      <c r="I26" s="20">
        <v>206</v>
      </c>
      <c r="J26" s="20">
        <v>9</v>
      </c>
      <c r="K26" s="20">
        <v>0</v>
      </c>
      <c r="L26" s="20">
        <v>9</v>
      </c>
      <c r="M26" s="20">
        <v>9</v>
      </c>
      <c r="N26" s="20">
        <v>0</v>
      </c>
      <c r="O26" s="20">
        <v>0</v>
      </c>
      <c r="P26" s="20">
        <v>0</v>
      </c>
      <c r="Q26" s="20">
        <v>0</v>
      </c>
      <c r="R26" s="21">
        <v>0</v>
      </c>
      <c r="S26" s="21">
        <v>9</v>
      </c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15">
        <v>8</v>
      </c>
      <c r="E27" s="15">
        <v>0</v>
      </c>
      <c r="F27" s="15">
        <v>0</v>
      </c>
      <c r="G27" s="15">
        <v>0</v>
      </c>
      <c r="H27" s="15">
        <v>8</v>
      </c>
      <c r="I27" s="15">
        <v>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  <c r="S27" s="18">
        <v>0</v>
      </c>
    </row>
    <row r="28" spans="1:20" ht="28.5" customHeight="1">
      <c r="A28" s="24">
        <v>14</v>
      </c>
      <c r="B28" s="13">
        <v>16</v>
      </c>
      <c r="C28" s="25" t="s">
        <v>38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6">
        <v>0</v>
      </c>
      <c r="S28" s="18">
        <v>0</v>
      </c>
    </row>
    <row r="29" spans="1:20" s="22" customFormat="1" ht="28.5" customHeight="1">
      <c r="A29" s="19"/>
      <c r="B29" s="60" t="s">
        <v>36</v>
      </c>
      <c r="C29" s="61"/>
      <c r="D29" s="20">
        <v>8</v>
      </c>
      <c r="E29" s="20">
        <v>0</v>
      </c>
      <c r="F29" s="20">
        <v>0</v>
      </c>
      <c r="G29" s="20">
        <v>0</v>
      </c>
      <c r="H29" s="20">
        <v>8</v>
      </c>
      <c r="I29" s="20">
        <v>8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1">
        <v>0</v>
      </c>
      <c r="S29" s="21">
        <v>0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15">
        <v>1</v>
      </c>
      <c r="E30" s="15">
        <v>29</v>
      </c>
      <c r="F30" s="15">
        <v>0</v>
      </c>
      <c r="G30" s="15">
        <v>29</v>
      </c>
      <c r="H30" s="15">
        <v>30</v>
      </c>
      <c r="I30" s="15">
        <v>27</v>
      </c>
      <c r="J30" s="15">
        <v>3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3</v>
      </c>
      <c r="Q30" s="15">
        <v>0</v>
      </c>
      <c r="R30" s="16">
        <v>3</v>
      </c>
      <c r="S30" s="18">
        <v>3</v>
      </c>
    </row>
    <row r="31" spans="1:20" ht="28.5" customHeight="1">
      <c r="A31" s="26"/>
      <c r="B31" s="13">
        <v>18</v>
      </c>
      <c r="C31" s="14" t="s">
        <v>40</v>
      </c>
      <c r="D31" s="15">
        <v>0</v>
      </c>
      <c r="E31" s="15">
        <v>22</v>
      </c>
      <c r="F31" s="15">
        <v>0</v>
      </c>
      <c r="G31" s="15">
        <v>22</v>
      </c>
      <c r="H31" s="15">
        <v>22</v>
      </c>
      <c r="I31" s="15">
        <v>22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6">
        <v>0</v>
      </c>
      <c r="S31" s="18">
        <v>0</v>
      </c>
    </row>
    <row r="32" spans="1:20" ht="28.5" customHeight="1">
      <c r="A32" s="26"/>
      <c r="B32" s="13">
        <v>19</v>
      </c>
      <c r="C32" s="14" t="s">
        <v>41</v>
      </c>
      <c r="D32" s="15">
        <v>1</v>
      </c>
      <c r="E32" s="15">
        <v>0</v>
      </c>
      <c r="F32" s="15">
        <v>0</v>
      </c>
      <c r="G32" s="15">
        <v>0</v>
      </c>
      <c r="H32" s="15">
        <v>1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6">
        <v>0</v>
      </c>
      <c r="S32" s="18">
        <v>0</v>
      </c>
    </row>
    <row r="33" spans="1:20" ht="28.5" customHeight="1">
      <c r="A33" s="26"/>
      <c r="B33" s="13">
        <v>20</v>
      </c>
      <c r="C33" s="14" t="s">
        <v>42</v>
      </c>
      <c r="D33" s="15">
        <v>0</v>
      </c>
      <c r="E33" s="15">
        <v>3</v>
      </c>
      <c r="F33" s="15">
        <v>0</v>
      </c>
      <c r="G33" s="15">
        <v>3</v>
      </c>
      <c r="H33" s="15">
        <v>3</v>
      </c>
      <c r="I33" s="15">
        <v>3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6">
        <v>0</v>
      </c>
      <c r="S33" s="18">
        <v>0</v>
      </c>
    </row>
    <row r="34" spans="1:20" s="22" customFormat="1" ht="28.5" customHeight="1">
      <c r="A34" s="19"/>
      <c r="B34" s="60" t="s">
        <v>39</v>
      </c>
      <c r="C34" s="61"/>
      <c r="D34" s="20">
        <v>2</v>
      </c>
      <c r="E34" s="20">
        <v>54</v>
      </c>
      <c r="F34" s="20">
        <v>0</v>
      </c>
      <c r="G34" s="20">
        <v>54</v>
      </c>
      <c r="H34" s="20">
        <v>56</v>
      </c>
      <c r="I34" s="20">
        <v>53</v>
      </c>
      <c r="J34" s="20">
        <v>3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3</v>
      </c>
      <c r="Q34" s="20">
        <v>0</v>
      </c>
      <c r="R34" s="21">
        <v>3</v>
      </c>
      <c r="S34" s="21">
        <v>3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>
        <v>0</v>
      </c>
      <c r="S35" s="18">
        <v>0</v>
      </c>
    </row>
    <row r="36" spans="1:20" ht="28.5" customHeight="1">
      <c r="A36" s="24">
        <v>17</v>
      </c>
      <c r="B36" s="13">
        <v>22</v>
      </c>
      <c r="C36" s="14" t="s">
        <v>44</v>
      </c>
      <c r="D36" s="15">
        <v>8</v>
      </c>
      <c r="E36" s="15">
        <v>7</v>
      </c>
      <c r="F36" s="15">
        <v>1</v>
      </c>
      <c r="G36" s="15">
        <v>6</v>
      </c>
      <c r="H36" s="15">
        <v>14</v>
      </c>
      <c r="I36" s="15">
        <v>14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6">
        <v>0</v>
      </c>
      <c r="S36" s="18">
        <v>0</v>
      </c>
    </row>
    <row r="37" spans="1:20" ht="28.5" customHeight="1">
      <c r="A37" s="27">
        <v>18</v>
      </c>
      <c r="B37" s="13">
        <v>23</v>
      </c>
      <c r="C37" s="14" t="s">
        <v>45</v>
      </c>
      <c r="D37" s="15">
        <v>0</v>
      </c>
      <c r="E37" s="15">
        <v>20</v>
      </c>
      <c r="F37" s="15">
        <v>0</v>
      </c>
      <c r="G37" s="15">
        <v>20</v>
      </c>
      <c r="H37" s="15">
        <v>20</v>
      </c>
      <c r="I37" s="15">
        <v>18</v>
      </c>
      <c r="J37" s="15">
        <v>2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2</v>
      </c>
      <c r="R37" s="16">
        <v>2</v>
      </c>
      <c r="S37" s="18">
        <v>2</v>
      </c>
    </row>
    <row r="38" spans="1:20" ht="28.5" customHeight="1">
      <c r="A38" s="27">
        <v>19</v>
      </c>
      <c r="B38" s="13">
        <v>24</v>
      </c>
      <c r="C38" s="14" t="s">
        <v>46</v>
      </c>
      <c r="D38" s="15">
        <v>0</v>
      </c>
      <c r="E38" s="15">
        <v>1</v>
      </c>
      <c r="F38" s="15">
        <v>0</v>
      </c>
      <c r="G38" s="15">
        <v>1</v>
      </c>
      <c r="H38" s="15">
        <v>1</v>
      </c>
      <c r="I38" s="15">
        <v>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6">
        <v>0</v>
      </c>
      <c r="S38" s="18">
        <v>0</v>
      </c>
    </row>
    <row r="39" spans="1:20" s="22" customFormat="1" ht="28.5" customHeight="1">
      <c r="A39" s="19"/>
      <c r="B39" s="60" t="s">
        <v>43</v>
      </c>
      <c r="C39" s="61"/>
      <c r="D39" s="20">
        <v>8</v>
      </c>
      <c r="E39" s="20">
        <v>28</v>
      </c>
      <c r="F39" s="20">
        <v>1</v>
      </c>
      <c r="G39" s="20">
        <v>27</v>
      </c>
      <c r="H39" s="20">
        <v>35</v>
      </c>
      <c r="I39" s="20">
        <v>33</v>
      </c>
      <c r="J39" s="20">
        <v>2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2</v>
      </c>
      <c r="R39" s="21">
        <v>2</v>
      </c>
      <c r="S39" s="21">
        <v>2</v>
      </c>
      <c r="T39" s="17"/>
    </row>
    <row r="40" spans="1:20" s="22" customFormat="1" ht="28.5" customHeight="1">
      <c r="A40" s="19"/>
      <c r="B40" s="60" t="s">
        <v>47</v>
      </c>
      <c r="C40" s="61"/>
      <c r="D40" s="20">
        <v>18</v>
      </c>
      <c r="E40" s="20">
        <v>82</v>
      </c>
      <c r="F40" s="20">
        <v>1</v>
      </c>
      <c r="G40" s="20">
        <v>81</v>
      </c>
      <c r="H40" s="20">
        <v>99</v>
      </c>
      <c r="I40" s="20">
        <v>94</v>
      </c>
      <c r="J40" s="20">
        <v>5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3</v>
      </c>
      <c r="Q40" s="20">
        <v>2</v>
      </c>
      <c r="R40" s="21">
        <v>5</v>
      </c>
      <c r="S40" s="21">
        <v>5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15">
        <v>1</v>
      </c>
      <c r="E41" s="15">
        <v>0</v>
      </c>
      <c r="F41" s="15">
        <v>0</v>
      </c>
      <c r="G41" s="15">
        <v>0</v>
      </c>
      <c r="H41" s="15">
        <v>1</v>
      </c>
      <c r="I41" s="15">
        <v>1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6">
        <v>0</v>
      </c>
      <c r="S41" s="18">
        <v>0</v>
      </c>
    </row>
    <row r="42" spans="1:20" ht="28.5" customHeight="1">
      <c r="A42" s="24">
        <v>21</v>
      </c>
      <c r="B42" s="13">
        <v>26</v>
      </c>
      <c r="C42" s="14" t="s">
        <v>49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6">
        <v>0</v>
      </c>
      <c r="S42" s="18">
        <v>0</v>
      </c>
    </row>
    <row r="43" spans="1:20" ht="28.5" customHeight="1">
      <c r="A43" s="23">
        <v>22</v>
      </c>
      <c r="B43" s="13">
        <v>27</v>
      </c>
      <c r="C43" s="14" t="s">
        <v>50</v>
      </c>
      <c r="D43" s="15">
        <v>0</v>
      </c>
      <c r="E43" s="15">
        <v>10</v>
      </c>
      <c r="F43" s="15">
        <v>0</v>
      </c>
      <c r="G43" s="15">
        <v>10</v>
      </c>
      <c r="H43" s="15">
        <v>10</v>
      </c>
      <c r="I43" s="15">
        <v>10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6">
        <v>0</v>
      </c>
      <c r="S43" s="18">
        <v>0</v>
      </c>
    </row>
    <row r="44" spans="1:20" ht="28.5" customHeight="1">
      <c r="A44" s="24">
        <v>23</v>
      </c>
      <c r="B44" s="13">
        <v>28</v>
      </c>
      <c r="C44" s="14" t="s">
        <v>51</v>
      </c>
      <c r="D44" s="15">
        <v>0</v>
      </c>
      <c r="E44" s="15">
        <v>14</v>
      </c>
      <c r="F44" s="15">
        <v>0</v>
      </c>
      <c r="G44" s="15">
        <v>14</v>
      </c>
      <c r="H44" s="15">
        <v>14</v>
      </c>
      <c r="I44" s="15">
        <v>13</v>
      </c>
      <c r="J44" s="15">
        <v>1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1</v>
      </c>
      <c r="R44" s="16">
        <v>1</v>
      </c>
      <c r="S44" s="18">
        <v>1</v>
      </c>
    </row>
    <row r="45" spans="1:20" s="22" customFormat="1" ht="28.5" customHeight="1">
      <c r="A45" s="19"/>
      <c r="B45" s="60" t="s">
        <v>48</v>
      </c>
      <c r="C45" s="61"/>
      <c r="D45" s="20">
        <v>1</v>
      </c>
      <c r="E45" s="20">
        <v>24</v>
      </c>
      <c r="F45" s="20">
        <v>0</v>
      </c>
      <c r="G45" s="20">
        <v>24</v>
      </c>
      <c r="H45" s="20">
        <v>25</v>
      </c>
      <c r="I45" s="20">
        <v>24</v>
      </c>
      <c r="J45" s="20">
        <v>1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1</v>
      </c>
      <c r="R45" s="21">
        <v>1</v>
      </c>
      <c r="S45" s="21">
        <v>1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15">
        <v>0</v>
      </c>
      <c r="E46" s="15">
        <v>2</v>
      </c>
      <c r="F46" s="15">
        <v>0</v>
      </c>
      <c r="G46" s="15">
        <v>2</v>
      </c>
      <c r="H46" s="15">
        <v>2</v>
      </c>
      <c r="I46" s="15">
        <v>1</v>
      </c>
      <c r="J46" s="15">
        <v>1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1</v>
      </c>
      <c r="R46" s="16">
        <v>1</v>
      </c>
      <c r="S46" s="18">
        <v>1</v>
      </c>
    </row>
    <row r="47" spans="1:20" ht="28.5" customHeight="1">
      <c r="A47" s="23"/>
      <c r="B47" s="13">
        <v>30</v>
      </c>
      <c r="C47" s="14" t="s">
        <v>53</v>
      </c>
      <c r="D47" s="15">
        <v>1</v>
      </c>
      <c r="E47" s="15">
        <v>6</v>
      </c>
      <c r="F47" s="15">
        <v>0</v>
      </c>
      <c r="G47" s="15">
        <v>6</v>
      </c>
      <c r="H47" s="15">
        <v>7</v>
      </c>
      <c r="I47" s="15">
        <v>6</v>
      </c>
      <c r="J47" s="15">
        <v>1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1</v>
      </c>
      <c r="R47" s="16">
        <v>1</v>
      </c>
      <c r="S47" s="18">
        <v>1</v>
      </c>
    </row>
    <row r="48" spans="1:20" ht="28.5" customHeight="1">
      <c r="A48" s="12">
        <v>25</v>
      </c>
      <c r="B48" s="13">
        <v>31</v>
      </c>
      <c r="C48" s="14" t="s">
        <v>54</v>
      </c>
      <c r="D48" s="15">
        <v>1</v>
      </c>
      <c r="E48" s="15">
        <v>5</v>
      </c>
      <c r="F48" s="15">
        <v>0</v>
      </c>
      <c r="G48" s="15">
        <v>5</v>
      </c>
      <c r="H48" s="15">
        <v>6</v>
      </c>
      <c r="I48" s="15">
        <v>3</v>
      </c>
      <c r="J48" s="15">
        <v>3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3</v>
      </c>
      <c r="R48" s="16">
        <v>3</v>
      </c>
      <c r="S48" s="18">
        <v>3</v>
      </c>
    </row>
    <row r="49" spans="1:20" ht="28.5" customHeight="1">
      <c r="A49" s="24">
        <v>26</v>
      </c>
      <c r="B49" s="13">
        <v>32</v>
      </c>
      <c r="C49" s="14" t="s">
        <v>55</v>
      </c>
      <c r="D49" s="15">
        <v>5</v>
      </c>
      <c r="E49" s="15">
        <v>10</v>
      </c>
      <c r="F49" s="15">
        <v>0</v>
      </c>
      <c r="G49" s="15">
        <v>10</v>
      </c>
      <c r="H49" s="15">
        <v>15</v>
      </c>
      <c r="I49" s="15">
        <v>13</v>
      </c>
      <c r="J49" s="15">
        <v>2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2</v>
      </c>
      <c r="R49" s="16">
        <v>2</v>
      </c>
      <c r="S49" s="18">
        <v>2</v>
      </c>
    </row>
    <row r="50" spans="1:20" s="22" customFormat="1" ht="28.5" customHeight="1">
      <c r="A50" s="19"/>
      <c r="B50" s="60" t="s">
        <v>52</v>
      </c>
      <c r="C50" s="61"/>
      <c r="D50" s="20">
        <v>7</v>
      </c>
      <c r="E50" s="20">
        <v>23</v>
      </c>
      <c r="F50" s="20">
        <v>0</v>
      </c>
      <c r="G50" s="20">
        <v>23</v>
      </c>
      <c r="H50" s="20">
        <v>30</v>
      </c>
      <c r="I50" s="20">
        <v>23</v>
      </c>
      <c r="J50" s="20">
        <v>7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7</v>
      </c>
      <c r="R50" s="21">
        <v>7</v>
      </c>
      <c r="S50" s="21">
        <v>7</v>
      </c>
      <c r="T50" s="17"/>
    </row>
    <row r="51" spans="1:20" s="22" customFormat="1" ht="28.5" customHeight="1">
      <c r="A51" s="19"/>
      <c r="B51" s="60" t="s">
        <v>61</v>
      </c>
      <c r="C51" s="61"/>
      <c r="D51" s="20">
        <v>8</v>
      </c>
      <c r="E51" s="20">
        <v>47</v>
      </c>
      <c r="F51" s="20">
        <v>0</v>
      </c>
      <c r="G51" s="20">
        <v>47</v>
      </c>
      <c r="H51" s="20">
        <v>55</v>
      </c>
      <c r="I51" s="20">
        <v>47</v>
      </c>
      <c r="J51" s="20">
        <v>8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8</v>
      </c>
      <c r="R51" s="21">
        <v>8</v>
      </c>
      <c r="S51" s="21">
        <v>8</v>
      </c>
      <c r="T51" s="17"/>
    </row>
    <row r="52" spans="1:20" s="30" customFormat="1" ht="28.5" customHeight="1">
      <c r="A52" s="28"/>
      <c r="B52" s="60" t="s">
        <v>56</v>
      </c>
      <c r="C52" s="61"/>
      <c r="D52" s="20">
        <v>47</v>
      </c>
      <c r="E52" s="20">
        <v>436</v>
      </c>
      <c r="F52" s="20">
        <v>16</v>
      </c>
      <c r="G52" s="20">
        <v>420</v>
      </c>
      <c r="H52" s="20">
        <v>467</v>
      </c>
      <c r="I52" s="20">
        <v>414</v>
      </c>
      <c r="J52" s="20">
        <v>53</v>
      </c>
      <c r="K52" s="20">
        <v>3</v>
      </c>
      <c r="L52" s="20">
        <v>32</v>
      </c>
      <c r="M52" s="20">
        <v>35</v>
      </c>
      <c r="N52" s="20">
        <v>0</v>
      </c>
      <c r="O52" s="20">
        <v>5</v>
      </c>
      <c r="P52" s="20">
        <v>3</v>
      </c>
      <c r="Q52" s="20">
        <v>10</v>
      </c>
      <c r="R52" s="29">
        <v>18</v>
      </c>
      <c r="S52" s="29">
        <v>53</v>
      </c>
      <c r="T52" s="17"/>
    </row>
    <row r="53" spans="1:20" ht="20.100000000000001" customHeight="1">
      <c r="E53" s="17"/>
      <c r="F53" s="17"/>
      <c r="H53" s="17"/>
      <c r="I53" s="17"/>
    </row>
    <row r="54" spans="1:20" ht="20.100000000000001" customHeight="1">
      <c r="D54" s="42">
        <v>47</v>
      </c>
      <c r="E54" s="42">
        <v>436</v>
      </c>
      <c r="F54" s="42">
        <v>16</v>
      </c>
      <c r="G54" s="42">
        <v>420</v>
      </c>
      <c r="H54" s="42">
        <v>467</v>
      </c>
      <c r="I54" s="42">
        <v>414</v>
      </c>
      <c r="J54" s="42">
        <v>53</v>
      </c>
      <c r="K54" s="42">
        <v>3</v>
      </c>
      <c r="L54" s="42">
        <v>32</v>
      </c>
      <c r="M54" s="42">
        <v>35</v>
      </c>
      <c r="N54" s="42">
        <v>0</v>
      </c>
      <c r="O54" s="42">
        <v>5</v>
      </c>
      <c r="P54" s="42">
        <v>3</v>
      </c>
      <c r="Q54" s="42">
        <v>10</v>
      </c>
      <c r="R54" s="42">
        <v>18</v>
      </c>
      <c r="S54" s="42">
        <v>53</v>
      </c>
    </row>
    <row r="55" spans="1:20" ht="20.100000000000001" customHeight="1">
      <c r="E55" s="17"/>
      <c r="F55" s="17"/>
      <c r="H55" s="17"/>
      <c r="I55" s="17"/>
    </row>
    <row r="56" spans="1:20" ht="20.100000000000001" customHeight="1">
      <c r="E56" s="17"/>
      <c r="F56" s="17"/>
      <c r="H56" s="17"/>
      <c r="I56" s="17"/>
    </row>
    <row r="57" spans="1:20" ht="20.100000000000001" customHeight="1">
      <c r="E57" s="17"/>
      <c r="F57" s="17"/>
      <c r="H57" s="17"/>
      <c r="I57" s="17"/>
    </row>
    <row r="58" spans="1:20" ht="20.100000000000001" customHeight="1">
      <c r="E58" s="17"/>
      <c r="F58" s="17"/>
      <c r="H58" s="17"/>
      <c r="I58" s="17"/>
    </row>
    <row r="59" spans="1:20" ht="20.100000000000001" customHeight="1">
      <c r="E59" s="17"/>
      <c r="F59" s="17"/>
      <c r="H59" s="17"/>
      <c r="I59" s="17"/>
    </row>
    <row r="60" spans="1:20" ht="20.100000000000001" customHeight="1">
      <c r="E60" s="17"/>
      <c r="F60" s="17"/>
      <c r="H60" s="17"/>
      <c r="I60" s="17"/>
    </row>
    <row r="61" spans="1:20" ht="20.100000000000001" customHeight="1">
      <c r="E61" s="17"/>
      <c r="F61" s="17"/>
      <c r="H61" s="17"/>
      <c r="I61" s="17"/>
    </row>
    <row r="62" spans="1:20" ht="20.100000000000001" customHeight="1">
      <c r="E62" s="17"/>
      <c r="F62" s="17"/>
      <c r="H62" s="17"/>
      <c r="I62" s="17"/>
    </row>
    <row r="63" spans="1:20" ht="20.100000000000001" customHeight="1">
      <c r="E63" s="17"/>
      <c r="F63" s="17"/>
      <c r="H63" s="17"/>
      <c r="I63" s="17"/>
    </row>
    <row r="64" spans="1:20" ht="20.100000000000001" customHeight="1">
      <c r="E64" s="17"/>
      <c r="F64" s="17"/>
      <c r="H64" s="17"/>
      <c r="I64" s="17"/>
    </row>
    <row r="65" spans="5:9" ht="20.100000000000001" customHeight="1">
      <c r="E65" s="17"/>
      <c r="F65" s="17"/>
      <c r="H65" s="17"/>
      <c r="I65" s="17"/>
    </row>
    <row r="66" spans="5:9" ht="20.100000000000001" customHeight="1">
      <c r="E66" s="17"/>
      <c r="F66" s="17"/>
      <c r="H66" s="17"/>
      <c r="I66" s="17"/>
    </row>
    <row r="67" spans="5:9" ht="20.100000000000001" customHeight="1">
      <c r="E67" s="17"/>
      <c r="F67" s="17"/>
      <c r="H67" s="17"/>
      <c r="I67" s="17"/>
    </row>
    <row r="68" spans="5:9" ht="20.100000000000001" customHeight="1">
      <c r="E68" s="17"/>
      <c r="F68" s="17"/>
      <c r="H68" s="17"/>
      <c r="I68" s="17"/>
    </row>
    <row r="69" spans="5:9" ht="20.100000000000001" customHeight="1">
      <c r="E69" s="17"/>
      <c r="F69" s="17"/>
      <c r="H69" s="17"/>
      <c r="I69" s="17"/>
    </row>
    <row r="70" spans="5:9" ht="20.100000000000001" customHeight="1">
      <c r="E70" s="17"/>
      <c r="F70" s="17"/>
      <c r="H70" s="17"/>
      <c r="I70" s="17"/>
    </row>
    <row r="71" spans="5:9" ht="20.100000000000001" customHeight="1">
      <c r="E71" s="17"/>
      <c r="F71" s="17"/>
      <c r="H71" s="17"/>
      <c r="I71" s="17"/>
    </row>
    <row r="72" spans="5:9" ht="20.100000000000001" customHeight="1">
      <c r="E72" s="17"/>
      <c r="F72" s="17"/>
      <c r="H72" s="17"/>
      <c r="I72" s="17"/>
    </row>
    <row r="73" spans="5:9" ht="20.100000000000001" customHeight="1">
      <c r="E73" s="17"/>
      <c r="F73" s="17"/>
      <c r="H73" s="17"/>
      <c r="I73" s="17"/>
    </row>
    <row r="74" spans="5:9" ht="20.100000000000001" customHeight="1">
      <c r="E74" s="17"/>
      <c r="F74" s="17"/>
      <c r="H74" s="17"/>
      <c r="I74" s="17"/>
    </row>
    <row r="75" spans="5:9" ht="20.100000000000001" customHeight="1">
      <c r="E75" s="17"/>
      <c r="F75" s="17"/>
      <c r="H75" s="17"/>
      <c r="I75" s="17"/>
    </row>
    <row r="76" spans="5:9" ht="20.100000000000001" customHeight="1">
      <c r="E76" s="17"/>
      <c r="F76" s="17"/>
      <c r="H76" s="17"/>
      <c r="I76" s="17"/>
    </row>
    <row r="77" spans="5:9" ht="20.100000000000001" customHeight="1">
      <c r="E77" s="17"/>
      <c r="F77" s="17"/>
      <c r="H77" s="17"/>
      <c r="I77" s="17"/>
    </row>
    <row r="78" spans="5:9" ht="20.100000000000001" customHeight="1">
      <c r="E78" s="17"/>
      <c r="F78" s="17"/>
      <c r="H78" s="17"/>
      <c r="I78" s="17"/>
    </row>
    <row r="79" spans="5:9" ht="20.100000000000001" customHeight="1">
      <c r="E79" s="17"/>
      <c r="F79" s="17"/>
      <c r="H79" s="17"/>
      <c r="I79" s="17"/>
    </row>
    <row r="80" spans="5:9" ht="20.100000000000001" customHeight="1">
      <c r="E80" s="17"/>
      <c r="F80" s="17"/>
      <c r="H80" s="17"/>
      <c r="I80" s="17"/>
    </row>
    <row r="81" spans="5:9" ht="20.100000000000001" customHeight="1">
      <c r="E81" s="17"/>
      <c r="F81" s="17"/>
      <c r="H81" s="17"/>
      <c r="I81" s="17"/>
    </row>
    <row r="82" spans="5:9" ht="20.100000000000001" customHeight="1">
      <c r="E82" s="17"/>
      <c r="F82" s="17"/>
      <c r="H82" s="17"/>
      <c r="I82" s="17"/>
    </row>
    <row r="83" spans="5:9" ht="20.100000000000001" customHeight="1">
      <c r="E83" s="17"/>
      <c r="F83" s="17"/>
      <c r="H83" s="17"/>
      <c r="I83" s="17"/>
    </row>
    <row r="84" spans="5:9" ht="20.100000000000001" customHeight="1">
      <c r="E84" s="17"/>
      <c r="F84" s="17"/>
      <c r="H84" s="17"/>
      <c r="I84" s="17"/>
    </row>
    <row r="85" spans="5:9" ht="20.100000000000001" customHeight="1">
      <c r="E85" s="17"/>
      <c r="F85" s="17"/>
      <c r="H85" s="17"/>
      <c r="I85" s="17"/>
    </row>
    <row r="86" spans="5:9" ht="20.100000000000001" customHeight="1">
      <c r="E86" s="17"/>
      <c r="F86" s="17"/>
      <c r="H86" s="17"/>
      <c r="I86" s="17"/>
    </row>
    <row r="87" spans="5:9" ht="20.100000000000001" customHeight="1">
      <c r="E87" s="17"/>
      <c r="F87" s="17"/>
      <c r="H87" s="17"/>
      <c r="I87" s="17"/>
    </row>
    <row r="88" spans="5:9" ht="20.100000000000001" customHeight="1">
      <c r="E88" s="17"/>
      <c r="F88" s="17"/>
      <c r="H88" s="17"/>
      <c r="I88" s="17"/>
    </row>
    <row r="89" spans="5:9" ht="20.100000000000001" customHeight="1">
      <c r="E89" s="17"/>
      <c r="F89" s="17"/>
      <c r="H89" s="17"/>
      <c r="I89" s="17"/>
    </row>
    <row r="90" spans="5:9" ht="20.100000000000001" customHeight="1">
      <c r="E90" s="17"/>
      <c r="F90" s="17"/>
      <c r="H90" s="17"/>
      <c r="I90" s="17"/>
    </row>
    <row r="91" spans="5:9" ht="20.100000000000001" customHeight="1">
      <c r="E91" s="17"/>
      <c r="F91" s="17"/>
      <c r="H91" s="17"/>
      <c r="I91" s="17"/>
    </row>
    <row r="92" spans="5:9" ht="20.100000000000001" customHeight="1">
      <c r="E92" s="17"/>
      <c r="F92" s="17"/>
      <c r="H92" s="17"/>
      <c r="I92" s="17"/>
    </row>
    <row r="93" spans="5:9" ht="20.100000000000001" customHeight="1">
      <c r="E93" s="17"/>
      <c r="F93" s="17"/>
      <c r="H93" s="17"/>
      <c r="I93" s="17"/>
    </row>
    <row r="94" spans="5:9" ht="20.100000000000001" customHeight="1">
      <c r="E94" s="17"/>
      <c r="F94" s="17"/>
      <c r="H94" s="17"/>
      <c r="I94" s="17"/>
    </row>
    <row r="95" spans="5:9" ht="20.100000000000001" customHeight="1">
      <c r="E95" s="17"/>
      <c r="F95" s="17"/>
      <c r="H95" s="17"/>
      <c r="I95" s="17"/>
    </row>
    <row r="96" spans="5:9" ht="20.100000000000001" customHeight="1">
      <c r="E96" s="17"/>
      <c r="F96" s="17"/>
      <c r="H96" s="17"/>
      <c r="I96" s="17"/>
    </row>
    <row r="97" spans="5:9" ht="20.100000000000001" customHeight="1">
      <c r="E97" s="17"/>
      <c r="F97" s="17"/>
      <c r="H97" s="17"/>
      <c r="I97" s="17"/>
    </row>
    <row r="98" spans="5:9" ht="20.100000000000001" customHeight="1">
      <c r="E98" s="17"/>
      <c r="F98" s="17"/>
      <c r="H98" s="17"/>
      <c r="I98" s="17"/>
    </row>
    <row r="99" spans="5:9" ht="20.100000000000001" customHeight="1">
      <c r="E99" s="17"/>
      <c r="F99" s="17"/>
      <c r="H99" s="17"/>
      <c r="I99" s="17"/>
    </row>
    <row r="100" spans="5:9" ht="20.100000000000001" customHeight="1">
      <c r="E100" s="17"/>
      <c r="F100" s="17"/>
      <c r="H100" s="17"/>
      <c r="I100" s="17"/>
    </row>
    <row r="101" spans="5:9" ht="20.100000000000001" customHeight="1">
      <c r="E101" s="17"/>
      <c r="F101" s="17"/>
      <c r="H101" s="17"/>
      <c r="I101" s="17"/>
    </row>
    <row r="102" spans="5:9" ht="20.100000000000001" customHeight="1">
      <c r="E102" s="17"/>
      <c r="F102" s="17"/>
      <c r="H102" s="17"/>
      <c r="I102" s="17"/>
    </row>
    <row r="103" spans="5:9" ht="20.100000000000001" customHeight="1">
      <c r="E103" s="17"/>
      <c r="F103" s="17"/>
      <c r="H103" s="17"/>
      <c r="I103" s="17"/>
    </row>
    <row r="104" spans="5:9" ht="20.100000000000001" customHeight="1">
      <c r="E104" s="17"/>
      <c r="F104" s="17"/>
      <c r="H104" s="17"/>
      <c r="I104" s="17"/>
    </row>
    <row r="105" spans="5:9" ht="20.100000000000001" customHeight="1">
      <c r="E105" s="17"/>
      <c r="F105" s="17"/>
      <c r="H105" s="17"/>
      <c r="I105" s="17"/>
    </row>
    <row r="106" spans="5:9" ht="20.100000000000001" customHeight="1">
      <c r="E106" s="17"/>
      <c r="F106" s="17"/>
      <c r="H106" s="17"/>
      <c r="I106" s="17"/>
    </row>
    <row r="107" spans="5:9" ht="20.100000000000001" customHeight="1">
      <c r="E107" s="17"/>
      <c r="F107" s="17"/>
      <c r="H107" s="17"/>
      <c r="I107" s="17"/>
    </row>
    <row r="108" spans="5:9" ht="20.100000000000001" customHeight="1">
      <c r="E108" s="17"/>
      <c r="F108" s="17"/>
      <c r="H108" s="17"/>
      <c r="I108" s="17"/>
    </row>
    <row r="109" spans="5:9" ht="20.100000000000001" customHeight="1">
      <c r="E109" s="17"/>
      <c r="F109" s="17"/>
      <c r="H109" s="17"/>
      <c r="I109" s="17"/>
    </row>
    <row r="110" spans="5:9" ht="20.100000000000001" customHeight="1">
      <c r="E110" s="17"/>
      <c r="F110" s="17"/>
      <c r="H110" s="17"/>
      <c r="I110" s="17"/>
    </row>
    <row r="111" spans="5:9" ht="20.100000000000001" customHeight="1">
      <c r="E111" s="17"/>
      <c r="F111" s="17"/>
      <c r="H111" s="17"/>
      <c r="I111" s="17"/>
    </row>
    <row r="112" spans="5:9" ht="20.100000000000001" customHeight="1">
      <c r="E112" s="17"/>
      <c r="F112" s="17"/>
      <c r="H112" s="17"/>
      <c r="I112" s="17"/>
    </row>
    <row r="113" spans="5:9" ht="20.100000000000001" customHeight="1">
      <c r="E113" s="17"/>
      <c r="F113" s="17"/>
      <c r="H113" s="17"/>
      <c r="I113" s="17"/>
    </row>
    <row r="114" spans="5:9" ht="20.100000000000001" customHeight="1">
      <c r="E114" s="17"/>
      <c r="F114" s="17"/>
      <c r="H114" s="17"/>
      <c r="I114" s="17"/>
    </row>
    <row r="115" spans="5:9" ht="20.100000000000001" customHeight="1">
      <c r="E115" s="17"/>
      <c r="F115" s="17"/>
      <c r="H115" s="17"/>
      <c r="I115" s="17"/>
    </row>
    <row r="116" spans="5:9" ht="20.100000000000001" customHeight="1">
      <c r="E116" s="17"/>
      <c r="F116" s="17"/>
      <c r="H116" s="17"/>
      <c r="I116" s="17"/>
    </row>
    <row r="117" spans="5:9" ht="20.100000000000001" customHeight="1">
      <c r="E117" s="17"/>
      <c r="F117" s="17"/>
      <c r="H117" s="17"/>
      <c r="I117" s="17"/>
    </row>
    <row r="118" spans="5:9" ht="20.100000000000001" customHeight="1">
      <c r="E118" s="17"/>
      <c r="F118" s="17"/>
      <c r="H118" s="17"/>
      <c r="I118" s="17"/>
    </row>
    <row r="119" spans="5:9" ht="20.100000000000001" customHeight="1">
      <c r="E119" s="17"/>
      <c r="F119" s="17"/>
      <c r="H119" s="17"/>
      <c r="I119" s="17"/>
    </row>
    <row r="120" spans="5:9" ht="20.100000000000001" customHeight="1">
      <c r="E120" s="17"/>
      <c r="F120" s="17"/>
      <c r="H120" s="17"/>
      <c r="I120" s="17"/>
    </row>
    <row r="121" spans="5:9" ht="20.100000000000001" customHeight="1">
      <c r="E121" s="17"/>
      <c r="F121" s="17"/>
      <c r="H121" s="17"/>
      <c r="I121" s="17"/>
    </row>
    <row r="122" spans="5:9" ht="20.100000000000001" customHeight="1">
      <c r="E122" s="17"/>
      <c r="F122" s="17"/>
      <c r="H122" s="17"/>
      <c r="I122" s="17"/>
    </row>
    <row r="123" spans="5:9" ht="20.100000000000001" customHeight="1">
      <c r="E123" s="17"/>
      <c r="F123" s="17"/>
      <c r="H123" s="17"/>
      <c r="I123" s="17"/>
    </row>
    <row r="124" spans="5:9" ht="20.100000000000001" customHeight="1">
      <c r="E124" s="17"/>
      <c r="F124" s="17"/>
      <c r="H124" s="17"/>
      <c r="I124" s="17"/>
    </row>
    <row r="125" spans="5:9" ht="20.100000000000001" customHeight="1">
      <c r="E125" s="17"/>
      <c r="F125" s="17"/>
      <c r="H125" s="17"/>
      <c r="I125" s="17"/>
    </row>
    <row r="126" spans="5:9" ht="20.100000000000001" customHeight="1">
      <c r="E126" s="17"/>
      <c r="F126" s="17"/>
      <c r="H126" s="17"/>
      <c r="I126" s="17"/>
    </row>
    <row r="127" spans="5:9" ht="20.100000000000001" customHeight="1">
      <c r="E127" s="17"/>
      <c r="F127" s="17"/>
      <c r="H127" s="17"/>
      <c r="I127" s="17"/>
    </row>
    <row r="128" spans="5:9" ht="20.100000000000001" customHeight="1">
      <c r="E128" s="17"/>
      <c r="F128" s="17"/>
      <c r="H128" s="17"/>
      <c r="I128" s="17"/>
    </row>
    <row r="129" spans="5:9" ht="20.100000000000001" customHeight="1">
      <c r="E129" s="17"/>
      <c r="F129" s="17"/>
      <c r="H129" s="17"/>
      <c r="I129" s="17"/>
    </row>
    <row r="130" spans="5:9" ht="20.100000000000001" customHeight="1">
      <c r="E130" s="17"/>
      <c r="F130" s="17"/>
      <c r="H130" s="17"/>
      <c r="I130" s="17"/>
    </row>
    <row r="131" spans="5:9" ht="20.100000000000001" customHeight="1">
      <c r="E131" s="17"/>
      <c r="F131" s="17"/>
      <c r="H131" s="17"/>
      <c r="I131" s="17"/>
    </row>
    <row r="132" spans="5:9" ht="20.100000000000001" customHeight="1">
      <c r="E132" s="17"/>
      <c r="F132" s="17"/>
      <c r="H132" s="17"/>
      <c r="I132" s="17"/>
    </row>
    <row r="133" spans="5:9" ht="20.100000000000001" customHeight="1">
      <c r="E133" s="17"/>
      <c r="F133" s="17"/>
      <c r="H133" s="17"/>
      <c r="I133" s="17"/>
    </row>
    <row r="134" spans="5:9" ht="20.100000000000001" customHeight="1">
      <c r="E134" s="17"/>
      <c r="F134" s="17"/>
      <c r="H134" s="17"/>
      <c r="I134" s="17"/>
    </row>
    <row r="135" spans="5:9" ht="20.100000000000001" customHeight="1">
      <c r="E135" s="17"/>
      <c r="F135" s="17"/>
      <c r="H135" s="17"/>
      <c r="I135" s="17"/>
    </row>
    <row r="136" spans="5:9" ht="20.100000000000001" customHeight="1">
      <c r="E136" s="17"/>
      <c r="F136" s="17"/>
      <c r="H136" s="17"/>
      <c r="I136" s="17"/>
    </row>
    <row r="137" spans="5:9" ht="20.100000000000001" customHeight="1">
      <c r="E137" s="17"/>
      <c r="F137" s="17"/>
      <c r="H137" s="17"/>
      <c r="I137" s="17"/>
    </row>
    <row r="138" spans="5:9" ht="20.100000000000001" customHeight="1">
      <c r="E138" s="17"/>
      <c r="F138" s="17"/>
      <c r="H138" s="17"/>
      <c r="I138" s="17"/>
    </row>
    <row r="139" spans="5:9" ht="20.100000000000001" customHeight="1">
      <c r="E139" s="17"/>
      <c r="F139" s="17"/>
      <c r="H139" s="17"/>
      <c r="I139" s="17"/>
    </row>
    <row r="140" spans="5:9" ht="20.100000000000001" customHeight="1">
      <c r="E140" s="17"/>
      <c r="F140" s="17"/>
      <c r="H140" s="17"/>
      <c r="I140" s="17"/>
    </row>
    <row r="141" spans="5:9" ht="20.100000000000001" customHeight="1">
      <c r="E141" s="17"/>
      <c r="F141" s="17"/>
      <c r="H141" s="17"/>
      <c r="I141" s="17"/>
    </row>
    <row r="142" spans="5:9" ht="20.100000000000001" customHeight="1">
      <c r="E142" s="17"/>
      <c r="F142" s="17"/>
      <c r="H142" s="17"/>
      <c r="I142" s="17"/>
    </row>
    <row r="143" spans="5:9" ht="20.100000000000001" customHeight="1">
      <c r="E143" s="17"/>
      <c r="F143" s="17"/>
      <c r="H143" s="17"/>
      <c r="I143" s="17"/>
    </row>
    <row r="144" spans="5:9" ht="20.100000000000001" customHeight="1">
      <c r="E144" s="17"/>
      <c r="F144" s="17"/>
      <c r="H144" s="17"/>
      <c r="I144" s="17"/>
    </row>
  </sheetData>
  <mergeCells count="28"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view="pageBreakPreview" topLeftCell="B1" zoomScale="59" zoomScaleNormal="55" zoomScaleSheetLayoutView="59" zoomScalePageLayoutView="55" workbookViewId="0">
      <pane xSplit="2" ySplit="6" topLeftCell="D52" activePane="bottomRight" state="frozen"/>
      <selection activeCell="B1" sqref="B1"/>
      <selection pane="topRight" activeCell="E1" sqref="E1"/>
      <selection pane="bottomLeft" activeCell="B7" sqref="B7"/>
      <selection pane="bottomRight" activeCell="J55" sqref="J55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26.7109375" style="31" customWidth="1"/>
    <col min="4" max="4" width="19.85546875" style="17" customWidth="1"/>
    <col min="5" max="5" width="20" style="32" customWidth="1"/>
    <col min="6" max="6" width="18.85546875" style="32" customWidth="1"/>
    <col min="7" max="7" width="16.7109375" style="17" customWidth="1"/>
    <col min="8" max="8" width="21.140625" style="32" customWidth="1"/>
    <col min="9" max="9" width="18.7109375" style="32" customWidth="1"/>
    <col min="10" max="10" width="27.42578125" style="17" customWidth="1"/>
    <col min="11" max="11" width="20.42578125" style="17" customWidth="1"/>
    <col min="12" max="12" width="21.28515625" style="17" customWidth="1"/>
    <col min="13" max="14" width="18" style="17" customWidth="1"/>
    <col min="15" max="15" width="21" style="17" customWidth="1"/>
    <col min="16" max="16" width="18" style="17" customWidth="1"/>
    <col min="17" max="17" width="18.140625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</row>
    <row r="2" spans="1:20" s="3" customFormat="1" ht="44.25" customHeight="1">
      <c r="A2" s="63" t="s">
        <v>70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47" customFormat="1" ht="25.5" customHeight="1" thickTop="1" thickBot="1">
      <c r="A4" s="46"/>
      <c r="B4" s="64" t="s">
        <v>2</v>
      </c>
      <c r="C4" s="74" t="s">
        <v>60</v>
      </c>
      <c r="D4" s="74" t="s">
        <v>62</v>
      </c>
      <c r="E4" s="74" t="s">
        <v>57</v>
      </c>
      <c r="F4" s="74" t="s">
        <v>58</v>
      </c>
      <c r="G4" s="74" t="s">
        <v>3</v>
      </c>
      <c r="H4" s="74" t="s">
        <v>59</v>
      </c>
      <c r="I4" s="74" t="s">
        <v>4</v>
      </c>
      <c r="J4" s="75" t="s">
        <v>5</v>
      </c>
      <c r="K4" s="75"/>
      <c r="L4" s="75"/>
      <c r="M4" s="75" t="s">
        <v>6</v>
      </c>
      <c r="N4" s="75"/>
      <c r="O4" s="75"/>
      <c r="P4" s="75"/>
      <c r="Q4" s="75"/>
      <c r="R4" s="65"/>
    </row>
    <row r="5" spans="1:20" s="45" customFormat="1" ht="169.5" customHeight="1" thickTop="1">
      <c r="A5" s="43" t="s">
        <v>7</v>
      </c>
      <c r="B5" s="65"/>
      <c r="C5" s="74"/>
      <c r="D5" s="74"/>
      <c r="E5" s="74"/>
      <c r="F5" s="74"/>
      <c r="G5" s="74"/>
      <c r="H5" s="74"/>
      <c r="I5" s="74"/>
      <c r="J5" s="44" t="s">
        <v>8</v>
      </c>
      <c r="K5" s="44" t="s">
        <v>9</v>
      </c>
      <c r="L5" s="44" t="s">
        <v>10</v>
      </c>
      <c r="M5" s="44" t="s">
        <v>11</v>
      </c>
      <c r="N5" s="44" t="s">
        <v>12</v>
      </c>
      <c r="O5" s="44" t="s">
        <v>13</v>
      </c>
      <c r="P5" s="44" t="s">
        <v>14</v>
      </c>
      <c r="Q5" s="44" t="s">
        <v>15</v>
      </c>
      <c r="R5" s="66"/>
    </row>
    <row r="6" spans="1:20" s="40" customFormat="1" ht="20.25" customHeight="1">
      <c r="A6" s="37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 t="s">
        <v>63</v>
      </c>
      <c r="H6" s="38">
        <v>8</v>
      </c>
      <c r="I6" s="38" t="s">
        <v>65</v>
      </c>
      <c r="J6" s="38">
        <v>10</v>
      </c>
      <c r="K6" s="38">
        <v>11</v>
      </c>
      <c r="L6" s="38" t="s">
        <v>66</v>
      </c>
      <c r="M6" s="38">
        <v>13</v>
      </c>
      <c r="N6" s="38">
        <v>14</v>
      </c>
      <c r="O6" s="38">
        <v>15</v>
      </c>
      <c r="P6" s="38">
        <v>16</v>
      </c>
      <c r="Q6" s="38">
        <v>17</v>
      </c>
      <c r="R6" s="39">
        <v>18</v>
      </c>
      <c r="S6" s="39">
        <v>19</v>
      </c>
    </row>
    <row r="7" spans="1:20" ht="28.5" customHeight="1">
      <c r="A7" s="12"/>
      <c r="B7" s="13">
        <v>1</v>
      </c>
      <c r="C7" s="14" t="s">
        <v>18</v>
      </c>
      <c r="D7" s="15">
        <v>3</v>
      </c>
      <c r="E7" s="15">
        <v>7</v>
      </c>
      <c r="F7" s="15">
        <v>0</v>
      </c>
      <c r="G7" s="15">
        <f>D7+E7-F7</f>
        <v>10</v>
      </c>
      <c r="H7" s="15">
        <v>10</v>
      </c>
      <c r="I7" s="15">
        <f>G7-H7</f>
        <v>0</v>
      </c>
      <c r="J7" s="15">
        <v>0</v>
      </c>
      <c r="K7" s="15">
        <v>0</v>
      </c>
      <c r="L7" s="15">
        <f t="shared" ref="L7:L9" si="0">J7+K7</f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20" ht="28.5" customHeight="1">
      <c r="A8" s="12"/>
      <c r="B8" s="13">
        <v>2</v>
      </c>
      <c r="C8" s="14" t="s">
        <v>19</v>
      </c>
      <c r="D8" s="15">
        <v>0</v>
      </c>
      <c r="E8" s="15">
        <v>8</v>
      </c>
      <c r="F8" s="15">
        <v>0</v>
      </c>
      <c r="G8" s="15">
        <f t="shared" ref="G8:G13" si="1">D8+E8-F8</f>
        <v>8</v>
      </c>
      <c r="H8" s="15">
        <v>8</v>
      </c>
      <c r="I8" s="15">
        <f t="shared" ref="I8:I13" si="2">G8-H8</f>
        <v>0</v>
      </c>
      <c r="J8" s="15">
        <v>0</v>
      </c>
      <c r="K8" s="15">
        <v>0</v>
      </c>
      <c r="L8" s="15">
        <f t="shared" si="0"/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6">
        <v>0</v>
      </c>
      <c r="S8" s="18">
        <v>0</v>
      </c>
    </row>
    <row r="9" spans="1:20" ht="28.5" customHeight="1">
      <c r="A9" s="12">
        <v>3</v>
      </c>
      <c r="B9" s="13">
        <v>3</v>
      </c>
      <c r="C9" s="14" t="s">
        <v>17</v>
      </c>
      <c r="D9" s="15">
        <v>0</v>
      </c>
      <c r="E9" s="15">
        <v>23</v>
      </c>
      <c r="F9" s="15">
        <v>3</v>
      </c>
      <c r="G9" s="15">
        <f t="shared" si="1"/>
        <v>20</v>
      </c>
      <c r="H9" s="15">
        <v>15</v>
      </c>
      <c r="I9" s="15">
        <f t="shared" si="2"/>
        <v>5</v>
      </c>
      <c r="J9" s="15">
        <v>5</v>
      </c>
      <c r="K9" s="15">
        <v>0</v>
      </c>
      <c r="L9" s="15">
        <f t="shared" si="0"/>
        <v>5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6">
        <v>0</v>
      </c>
      <c r="S9" s="18">
        <v>3</v>
      </c>
    </row>
    <row r="10" spans="1:20" s="22" customFormat="1" ht="24.75" customHeight="1">
      <c r="A10" s="19">
        <v>4</v>
      </c>
      <c r="B10" s="60" t="s">
        <v>16</v>
      </c>
      <c r="C10" s="61"/>
      <c r="D10" s="20">
        <f>D7+D8+D9</f>
        <v>3</v>
      </c>
      <c r="E10" s="20">
        <f t="shared" ref="E10:Q10" si="3">E7+E8+E9</f>
        <v>38</v>
      </c>
      <c r="F10" s="20">
        <f t="shared" si="3"/>
        <v>3</v>
      </c>
      <c r="G10" s="20">
        <f t="shared" si="3"/>
        <v>38</v>
      </c>
      <c r="H10" s="20">
        <f t="shared" si="3"/>
        <v>33</v>
      </c>
      <c r="I10" s="20">
        <f t="shared" si="3"/>
        <v>5</v>
      </c>
      <c r="J10" s="20">
        <f t="shared" si="3"/>
        <v>5</v>
      </c>
      <c r="K10" s="20">
        <f t="shared" si="3"/>
        <v>0</v>
      </c>
      <c r="L10" s="20">
        <f t="shared" si="3"/>
        <v>5</v>
      </c>
      <c r="M10" s="20">
        <f t="shared" si="3"/>
        <v>0</v>
      </c>
      <c r="N10" s="20">
        <f t="shared" si="3"/>
        <v>0</v>
      </c>
      <c r="O10" s="20">
        <f t="shared" si="3"/>
        <v>0</v>
      </c>
      <c r="P10" s="20">
        <f t="shared" si="3"/>
        <v>0</v>
      </c>
      <c r="Q10" s="20">
        <f t="shared" si="3"/>
        <v>0</v>
      </c>
      <c r="R10" s="20">
        <v>0</v>
      </c>
      <c r="S10" s="20">
        <v>3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15">
        <v>4</v>
      </c>
      <c r="E11" s="15">
        <v>2</v>
      </c>
      <c r="F11" s="15">
        <v>0</v>
      </c>
      <c r="G11" s="15">
        <f t="shared" si="1"/>
        <v>6</v>
      </c>
      <c r="H11" s="15">
        <v>6</v>
      </c>
      <c r="I11" s="15">
        <f t="shared" si="2"/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>
        <v>0</v>
      </c>
      <c r="S11" s="18">
        <v>0</v>
      </c>
    </row>
    <row r="12" spans="1:20" ht="28.5" customHeight="1">
      <c r="A12" s="12">
        <v>9</v>
      </c>
      <c r="B12" s="13">
        <v>5</v>
      </c>
      <c r="C12" s="14" t="s">
        <v>23</v>
      </c>
      <c r="D12" s="15">
        <v>0</v>
      </c>
      <c r="E12" s="15">
        <v>9</v>
      </c>
      <c r="F12" s="15">
        <v>0</v>
      </c>
      <c r="G12" s="15">
        <f t="shared" si="1"/>
        <v>9</v>
      </c>
      <c r="H12" s="15">
        <v>8</v>
      </c>
      <c r="I12" s="15">
        <f t="shared" si="2"/>
        <v>1</v>
      </c>
      <c r="J12" s="15">
        <v>0</v>
      </c>
      <c r="K12" s="15">
        <v>1</v>
      </c>
      <c r="L12" s="15">
        <f>J12+K12</f>
        <v>1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6">
        <v>0</v>
      </c>
      <c r="S12" s="18">
        <v>1</v>
      </c>
    </row>
    <row r="13" spans="1:20" ht="28.5" customHeight="1">
      <c r="A13" s="12">
        <v>10</v>
      </c>
      <c r="B13" s="13">
        <v>6</v>
      </c>
      <c r="C13" s="14" t="s">
        <v>22</v>
      </c>
      <c r="D13" s="15">
        <v>0</v>
      </c>
      <c r="E13" s="15">
        <v>57</v>
      </c>
      <c r="F13" s="15">
        <v>0</v>
      </c>
      <c r="G13" s="15">
        <f t="shared" si="1"/>
        <v>57</v>
      </c>
      <c r="H13" s="15">
        <v>26</v>
      </c>
      <c r="I13" s="15">
        <f t="shared" si="2"/>
        <v>31</v>
      </c>
      <c r="J13" s="15">
        <v>26</v>
      </c>
      <c r="K13" s="15">
        <v>0</v>
      </c>
      <c r="L13" s="15">
        <f>J13+K13</f>
        <v>26</v>
      </c>
      <c r="M13" s="15">
        <v>0</v>
      </c>
      <c r="N13" s="15">
        <v>0</v>
      </c>
      <c r="O13" s="15">
        <v>0</v>
      </c>
      <c r="P13" s="15">
        <v>5</v>
      </c>
      <c r="Q13" s="15">
        <v>5</v>
      </c>
      <c r="R13" s="16">
        <v>5</v>
      </c>
      <c r="S13" s="18">
        <v>27</v>
      </c>
    </row>
    <row r="14" spans="1:20" s="22" customFormat="1" ht="28.5" customHeight="1">
      <c r="A14" s="19">
        <v>11</v>
      </c>
      <c r="B14" s="60" t="s">
        <v>20</v>
      </c>
      <c r="C14" s="61"/>
      <c r="D14" s="20">
        <f>D11+D12+D13</f>
        <v>4</v>
      </c>
      <c r="E14" s="20">
        <f t="shared" ref="E14" si="4">E11+E12+E13</f>
        <v>68</v>
      </c>
      <c r="F14" s="20">
        <f t="shared" ref="F14" si="5">F11+F12+F13</f>
        <v>0</v>
      </c>
      <c r="G14" s="20">
        <f t="shared" ref="G14" si="6">G11+G12+G13</f>
        <v>72</v>
      </c>
      <c r="H14" s="20">
        <f t="shared" ref="H14" si="7">H11+H12+H13</f>
        <v>40</v>
      </c>
      <c r="I14" s="20">
        <f t="shared" ref="I14" si="8">G14-H14</f>
        <v>32</v>
      </c>
      <c r="J14" s="20">
        <f>SUM(J11:J13)</f>
        <v>26</v>
      </c>
      <c r="K14" s="20">
        <f t="shared" ref="K14" si="9">SUM(K11:K13)</f>
        <v>1</v>
      </c>
      <c r="L14" s="20">
        <f t="shared" ref="L14" si="10">SUM(L11:L13)</f>
        <v>27</v>
      </c>
      <c r="M14" s="20">
        <f t="shared" ref="M14" si="11">SUM(M11:M13)</f>
        <v>0</v>
      </c>
      <c r="N14" s="20">
        <f t="shared" ref="N14" si="12">SUM(N11:N13)</f>
        <v>0</v>
      </c>
      <c r="O14" s="20">
        <f t="shared" ref="O14" si="13">SUM(O11:O13)</f>
        <v>0</v>
      </c>
      <c r="P14" s="20">
        <f t="shared" ref="P14" si="14">SUM(P11:P13)</f>
        <v>5</v>
      </c>
      <c r="Q14" s="20">
        <f>SUM(Q11:Q13)</f>
        <v>5</v>
      </c>
      <c r="R14" s="21">
        <v>5</v>
      </c>
      <c r="S14" s="21">
        <v>28</v>
      </c>
      <c r="T14" s="17"/>
    </row>
    <row r="15" spans="1:20" s="22" customFormat="1" ht="28.5" customHeight="1">
      <c r="A15" s="19"/>
      <c r="B15" s="60" t="s">
        <v>24</v>
      </c>
      <c r="C15" s="61"/>
      <c r="D15" s="20">
        <f>D10+D14</f>
        <v>7</v>
      </c>
      <c r="E15" s="20">
        <f t="shared" ref="E15:I15" si="15">E10+E14</f>
        <v>106</v>
      </c>
      <c r="F15" s="20">
        <f t="shared" si="15"/>
        <v>3</v>
      </c>
      <c r="G15" s="20">
        <f t="shared" si="15"/>
        <v>110</v>
      </c>
      <c r="H15" s="20">
        <f t="shared" si="15"/>
        <v>73</v>
      </c>
      <c r="I15" s="20">
        <f t="shared" si="15"/>
        <v>37</v>
      </c>
      <c r="J15" s="20">
        <f t="shared" ref="J15" si="16">J10+J14</f>
        <v>31</v>
      </c>
      <c r="K15" s="20">
        <f t="shared" ref="K15" si="17">K10+K14</f>
        <v>1</v>
      </c>
      <c r="L15" s="20">
        <f t="shared" ref="L15" si="18">L10+L14</f>
        <v>32</v>
      </c>
      <c r="M15" s="20">
        <f t="shared" ref="M15:N15" si="19">M10+M14</f>
        <v>0</v>
      </c>
      <c r="N15" s="20">
        <f t="shared" si="19"/>
        <v>0</v>
      </c>
      <c r="O15" s="20">
        <f t="shared" ref="O15" si="20">O10+O14</f>
        <v>0</v>
      </c>
      <c r="P15" s="20">
        <f t="shared" ref="P15" si="21">P10+P14</f>
        <v>5</v>
      </c>
      <c r="Q15" s="20">
        <f t="shared" ref="Q15" si="22">Q10+Q14</f>
        <v>5</v>
      </c>
      <c r="R15" s="20">
        <v>5</v>
      </c>
      <c r="S15" s="20">
        <v>31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15">
        <v>1</v>
      </c>
      <c r="E16" s="15">
        <v>2</v>
      </c>
      <c r="F16" s="15">
        <v>0</v>
      </c>
      <c r="G16" s="15">
        <v>3</v>
      </c>
      <c r="H16" s="15">
        <v>2</v>
      </c>
      <c r="I16" s="15">
        <f t="shared" ref="I16:I24" si="23">G16-H16</f>
        <v>1</v>
      </c>
      <c r="J16" s="15">
        <v>0</v>
      </c>
      <c r="K16" s="15">
        <v>1</v>
      </c>
      <c r="L16" s="15">
        <v>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6">
        <v>0</v>
      </c>
      <c r="S16" s="18">
        <v>1</v>
      </c>
    </row>
    <row r="17" spans="1:20" ht="28.5" customHeight="1">
      <c r="A17" s="12"/>
      <c r="B17" s="13">
        <v>8</v>
      </c>
      <c r="C17" s="14" t="s">
        <v>27</v>
      </c>
      <c r="D17" s="15">
        <v>0</v>
      </c>
      <c r="E17" s="15">
        <v>41</v>
      </c>
      <c r="F17" s="15">
        <v>0</v>
      </c>
      <c r="G17" s="15">
        <v>41</v>
      </c>
      <c r="H17" s="15">
        <v>41</v>
      </c>
      <c r="I17" s="15">
        <f t="shared" si="23"/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6">
        <v>0</v>
      </c>
      <c r="S17" s="18">
        <v>2</v>
      </c>
    </row>
    <row r="18" spans="1:20" ht="28.5" customHeight="1">
      <c r="A18" s="12"/>
      <c r="B18" s="13">
        <v>9</v>
      </c>
      <c r="C18" s="14" t="s">
        <v>28</v>
      </c>
      <c r="D18" s="15">
        <v>0</v>
      </c>
      <c r="E18" s="15">
        <v>20</v>
      </c>
      <c r="F18" s="15">
        <v>3</v>
      </c>
      <c r="G18" s="15">
        <v>17</v>
      </c>
      <c r="H18" s="15">
        <v>17</v>
      </c>
      <c r="I18" s="15">
        <f t="shared" si="23"/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6">
        <v>0</v>
      </c>
      <c r="S18" s="18">
        <v>2</v>
      </c>
    </row>
    <row r="19" spans="1:20" ht="28.5" customHeight="1">
      <c r="A19" s="12">
        <v>6</v>
      </c>
      <c r="B19" s="13">
        <v>10</v>
      </c>
      <c r="C19" s="14" t="s">
        <v>29</v>
      </c>
      <c r="D19" s="15">
        <v>6</v>
      </c>
      <c r="E19" s="15">
        <v>19</v>
      </c>
      <c r="F19" s="15">
        <v>6</v>
      </c>
      <c r="G19" s="15">
        <v>19</v>
      </c>
      <c r="H19" s="15">
        <v>19</v>
      </c>
      <c r="I19" s="15">
        <f t="shared" si="23"/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6">
        <v>0</v>
      </c>
      <c r="S19" s="18">
        <v>4</v>
      </c>
    </row>
    <row r="20" spans="1:20" s="22" customFormat="1" ht="28.5" customHeight="1">
      <c r="A20" s="19">
        <v>7</v>
      </c>
      <c r="B20" s="60" t="s">
        <v>25</v>
      </c>
      <c r="C20" s="61"/>
      <c r="D20" s="20">
        <f>SUM(D16:D19)</f>
        <v>7</v>
      </c>
      <c r="E20" s="20">
        <f>SUM(E16:E19)</f>
        <v>82</v>
      </c>
      <c r="F20" s="20">
        <f t="shared" ref="F20:Q20" si="24">SUM(F16:F19)</f>
        <v>9</v>
      </c>
      <c r="G20" s="20">
        <f t="shared" si="24"/>
        <v>80</v>
      </c>
      <c r="H20" s="20">
        <f t="shared" si="24"/>
        <v>79</v>
      </c>
      <c r="I20" s="20">
        <f t="shared" si="24"/>
        <v>1</v>
      </c>
      <c r="J20" s="20">
        <f t="shared" si="24"/>
        <v>0</v>
      </c>
      <c r="K20" s="20">
        <f t="shared" si="24"/>
        <v>1</v>
      </c>
      <c r="L20" s="20">
        <f t="shared" si="24"/>
        <v>1</v>
      </c>
      <c r="M20" s="20">
        <f t="shared" si="24"/>
        <v>0</v>
      </c>
      <c r="N20" s="20">
        <f t="shared" si="24"/>
        <v>0</v>
      </c>
      <c r="O20" s="20">
        <f t="shared" si="24"/>
        <v>0</v>
      </c>
      <c r="P20" s="20">
        <f t="shared" si="24"/>
        <v>0</v>
      </c>
      <c r="Q20" s="20">
        <f t="shared" si="24"/>
        <v>0</v>
      </c>
      <c r="R20" s="21">
        <v>0</v>
      </c>
      <c r="S20" s="21">
        <v>9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15">
        <v>5</v>
      </c>
      <c r="E21" s="15">
        <v>12</v>
      </c>
      <c r="F21" s="15">
        <v>5</v>
      </c>
      <c r="G21" s="15">
        <v>12</v>
      </c>
      <c r="H21" s="15">
        <v>11</v>
      </c>
      <c r="I21" s="15">
        <f t="shared" si="23"/>
        <v>1</v>
      </c>
      <c r="J21" s="15">
        <v>1</v>
      </c>
      <c r="K21" s="15">
        <v>0</v>
      </c>
      <c r="L21" s="15">
        <v>1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8">
        <v>0</v>
      </c>
    </row>
    <row r="22" spans="1:20" ht="28.5" customHeight="1">
      <c r="A22" s="12"/>
      <c r="B22" s="13">
        <v>12</v>
      </c>
      <c r="C22" s="14" t="s">
        <v>32</v>
      </c>
      <c r="D22" s="15">
        <v>2</v>
      </c>
      <c r="E22" s="15">
        <v>13</v>
      </c>
      <c r="F22" s="15">
        <v>0</v>
      </c>
      <c r="G22" s="15">
        <v>15</v>
      </c>
      <c r="H22" s="15">
        <v>15</v>
      </c>
      <c r="I22" s="15">
        <f t="shared" si="23"/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6">
        <v>0</v>
      </c>
      <c r="S22" s="18">
        <v>0</v>
      </c>
    </row>
    <row r="23" spans="1:20" ht="28.5" customHeight="1">
      <c r="A23" s="12"/>
      <c r="B23" s="13">
        <v>13</v>
      </c>
      <c r="C23" s="14" t="s">
        <v>33</v>
      </c>
      <c r="D23" s="15">
        <v>0</v>
      </c>
      <c r="E23" s="15">
        <v>101</v>
      </c>
      <c r="F23" s="15">
        <v>0</v>
      </c>
      <c r="G23" s="15">
        <v>101</v>
      </c>
      <c r="H23" s="15">
        <v>101</v>
      </c>
      <c r="I23" s="15">
        <f t="shared" si="23"/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6">
        <v>0</v>
      </c>
      <c r="S23" s="18">
        <v>0</v>
      </c>
    </row>
    <row r="24" spans="1:20" ht="28.5" customHeight="1">
      <c r="A24" s="12">
        <v>6</v>
      </c>
      <c r="B24" s="13">
        <v>14</v>
      </c>
      <c r="C24" s="14" t="s">
        <v>34</v>
      </c>
      <c r="D24" s="15">
        <v>0</v>
      </c>
      <c r="E24" s="15">
        <v>9</v>
      </c>
      <c r="F24" s="15">
        <v>0</v>
      </c>
      <c r="G24" s="15">
        <v>9</v>
      </c>
      <c r="H24" s="15">
        <v>9</v>
      </c>
      <c r="I24" s="15">
        <f t="shared" si="23"/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>
        <v>0</v>
      </c>
      <c r="S24" s="18">
        <v>0</v>
      </c>
    </row>
    <row r="25" spans="1:20" s="22" customFormat="1" ht="28.5" customHeight="1">
      <c r="A25" s="19">
        <v>7</v>
      </c>
      <c r="B25" s="60" t="s">
        <v>30</v>
      </c>
      <c r="C25" s="61"/>
      <c r="D25" s="20">
        <f>SUM(D21:D24)</f>
        <v>7</v>
      </c>
      <c r="E25" s="20">
        <f>SUM(E21:E24)</f>
        <v>135</v>
      </c>
      <c r="F25" s="20">
        <f t="shared" ref="F25:J25" si="25">SUM(F21:F24)</f>
        <v>5</v>
      </c>
      <c r="G25" s="20">
        <f t="shared" si="25"/>
        <v>137</v>
      </c>
      <c r="H25" s="20">
        <f t="shared" si="25"/>
        <v>136</v>
      </c>
      <c r="I25" s="20">
        <f t="shared" si="25"/>
        <v>1</v>
      </c>
      <c r="J25" s="20">
        <f t="shared" si="25"/>
        <v>1</v>
      </c>
      <c r="K25" s="20">
        <v>0</v>
      </c>
      <c r="L25" s="20">
        <v>1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1">
        <v>0</v>
      </c>
      <c r="S25" s="21">
        <v>0</v>
      </c>
      <c r="T25" s="17"/>
    </row>
    <row r="26" spans="1:20" s="22" customFormat="1" ht="28.5" customHeight="1">
      <c r="A26" s="19"/>
      <c r="B26" s="60" t="s">
        <v>35</v>
      </c>
      <c r="C26" s="73"/>
      <c r="D26" s="20">
        <f>D20+D25</f>
        <v>14</v>
      </c>
      <c r="E26" s="20">
        <f t="shared" ref="E26:I26" si="26">E20+E25</f>
        <v>217</v>
      </c>
      <c r="F26" s="20">
        <f t="shared" si="26"/>
        <v>14</v>
      </c>
      <c r="G26" s="20">
        <f t="shared" si="26"/>
        <v>217</v>
      </c>
      <c r="H26" s="20">
        <f t="shared" si="26"/>
        <v>215</v>
      </c>
      <c r="I26" s="20">
        <f t="shared" si="26"/>
        <v>2</v>
      </c>
      <c r="J26" s="20">
        <v>1</v>
      </c>
      <c r="K26" s="20">
        <v>1</v>
      </c>
      <c r="L26" s="20">
        <v>2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1">
        <v>0</v>
      </c>
      <c r="S26" s="21">
        <v>9</v>
      </c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15">
        <v>8</v>
      </c>
      <c r="E27" s="15">
        <v>0</v>
      </c>
      <c r="F27" s="15">
        <v>0</v>
      </c>
      <c r="G27" s="15">
        <v>8</v>
      </c>
      <c r="H27" s="15">
        <v>8</v>
      </c>
      <c r="I27" s="15">
        <f t="shared" ref="I27:I38" si="27">G27-H27</f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  <c r="S27" s="18">
        <v>0</v>
      </c>
    </row>
    <row r="28" spans="1:20" ht="28.5" customHeight="1">
      <c r="A28" s="24">
        <v>14</v>
      </c>
      <c r="B28" s="13">
        <v>16</v>
      </c>
      <c r="C28" s="25" t="s">
        <v>38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f t="shared" si="27"/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6">
        <v>0</v>
      </c>
      <c r="S28" s="18">
        <v>0</v>
      </c>
    </row>
    <row r="29" spans="1:20" s="22" customFormat="1" ht="28.5" customHeight="1">
      <c r="A29" s="19"/>
      <c r="B29" s="60" t="s">
        <v>36</v>
      </c>
      <c r="C29" s="61"/>
      <c r="D29" s="20">
        <f>SUM(D27:D28)</f>
        <v>8</v>
      </c>
      <c r="E29" s="20">
        <f t="shared" ref="E29:I29" si="28">SUM(E27:E28)</f>
        <v>0</v>
      </c>
      <c r="F29" s="20">
        <f t="shared" si="28"/>
        <v>0</v>
      </c>
      <c r="G29" s="20">
        <f t="shared" si="28"/>
        <v>8</v>
      </c>
      <c r="H29" s="20">
        <f t="shared" si="28"/>
        <v>8</v>
      </c>
      <c r="I29" s="20">
        <f t="shared" si="28"/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1">
        <v>0</v>
      </c>
      <c r="S29" s="21">
        <v>0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15">
        <v>1</v>
      </c>
      <c r="E30" s="15">
        <v>47</v>
      </c>
      <c r="F30" s="15">
        <v>0</v>
      </c>
      <c r="G30" s="15">
        <v>48</v>
      </c>
      <c r="H30" s="15">
        <v>47</v>
      </c>
      <c r="I30" s="15">
        <f t="shared" si="27"/>
        <v>1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1</v>
      </c>
      <c r="P30" s="15">
        <v>0</v>
      </c>
      <c r="Q30" s="15">
        <v>1</v>
      </c>
      <c r="R30" s="16">
        <v>3</v>
      </c>
      <c r="S30" s="18">
        <v>3</v>
      </c>
    </row>
    <row r="31" spans="1:20" ht="28.5" customHeight="1">
      <c r="A31" s="26"/>
      <c r="B31" s="13">
        <v>18</v>
      </c>
      <c r="C31" s="14" t="s">
        <v>40</v>
      </c>
      <c r="D31" s="15">
        <v>0</v>
      </c>
      <c r="E31" s="15">
        <v>23</v>
      </c>
      <c r="F31" s="15">
        <v>0</v>
      </c>
      <c r="G31" s="15">
        <v>23</v>
      </c>
      <c r="H31" s="15">
        <v>22</v>
      </c>
      <c r="I31" s="15">
        <f t="shared" si="27"/>
        <v>1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1</v>
      </c>
      <c r="P31" s="15">
        <v>0</v>
      </c>
      <c r="Q31" s="15">
        <v>1</v>
      </c>
      <c r="R31" s="16">
        <v>0</v>
      </c>
      <c r="S31" s="18">
        <v>0</v>
      </c>
    </row>
    <row r="32" spans="1:20" ht="28.5" customHeight="1">
      <c r="A32" s="26"/>
      <c r="B32" s="13">
        <v>19</v>
      </c>
      <c r="C32" s="14" t="s">
        <v>41</v>
      </c>
      <c r="D32" s="15">
        <v>1</v>
      </c>
      <c r="E32" s="15">
        <v>0</v>
      </c>
      <c r="F32" s="15">
        <v>0</v>
      </c>
      <c r="G32" s="15">
        <v>1</v>
      </c>
      <c r="H32" s="15">
        <v>1</v>
      </c>
      <c r="I32" s="15">
        <f t="shared" si="27"/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6">
        <v>0</v>
      </c>
      <c r="S32" s="18">
        <v>0</v>
      </c>
    </row>
    <row r="33" spans="1:20" ht="28.5" customHeight="1">
      <c r="A33" s="26"/>
      <c r="B33" s="13">
        <v>20</v>
      </c>
      <c r="C33" s="14" t="s">
        <v>42</v>
      </c>
      <c r="D33" s="15">
        <v>0</v>
      </c>
      <c r="E33" s="15">
        <v>3</v>
      </c>
      <c r="F33" s="15">
        <v>0</v>
      </c>
      <c r="G33" s="15">
        <v>3</v>
      </c>
      <c r="H33" s="15">
        <v>3</v>
      </c>
      <c r="I33" s="15">
        <f t="shared" si="27"/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6">
        <v>0</v>
      </c>
      <c r="S33" s="18">
        <v>0</v>
      </c>
    </row>
    <row r="34" spans="1:20" s="22" customFormat="1" ht="28.5" customHeight="1">
      <c r="A34" s="19"/>
      <c r="B34" s="60" t="s">
        <v>39</v>
      </c>
      <c r="C34" s="61"/>
      <c r="D34" s="20">
        <f>SUM(D30:D33)</f>
        <v>2</v>
      </c>
      <c r="E34" s="20">
        <f>SUM(E30:E33)</f>
        <v>73</v>
      </c>
      <c r="F34" s="20">
        <f t="shared" ref="F34:J34" si="29">SUM(F30:F33)</f>
        <v>0</v>
      </c>
      <c r="G34" s="20">
        <f t="shared" si="29"/>
        <v>75</v>
      </c>
      <c r="H34" s="20">
        <f t="shared" si="29"/>
        <v>73</v>
      </c>
      <c r="I34" s="20">
        <f t="shared" si="29"/>
        <v>2</v>
      </c>
      <c r="J34" s="20">
        <f t="shared" si="29"/>
        <v>0</v>
      </c>
      <c r="K34" s="20">
        <f t="shared" ref="K34" si="30">SUM(K30:K33)</f>
        <v>0</v>
      </c>
      <c r="L34" s="20">
        <f t="shared" ref="L34" si="31">SUM(L30:L33)</f>
        <v>0</v>
      </c>
      <c r="M34" s="20">
        <f t="shared" ref="M34" si="32">SUM(M30:M33)</f>
        <v>0</v>
      </c>
      <c r="N34" s="20">
        <f t="shared" ref="N34" si="33">SUM(N30:N33)</f>
        <v>0</v>
      </c>
      <c r="O34" s="20">
        <f t="shared" ref="O34" si="34">SUM(O30:O33)</f>
        <v>2</v>
      </c>
      <c r="P34" s="20">
        <f t="shared" ref="P34" si="35">SUM(P30:P33)</f>
        <v>0</v>
      </c>
      <c r="Q34" s="20">
        <f t="shared" ref="Q34" si="36">SUM(Q30:Q33)</f>
        <v>2</v>
      </c>
      <c r="R34" s="21">
        <v>3</v>
      </c>
      <c r="S34" s="21">
        <v>3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f t="shared" si="27"/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>
        <v>0</v>
      </c>
      <c r="S35" s="18">
        <v>0</v>
      </c>
    </row>
    <row r="36" spans="1:20" ht="28.5" customHeight="1">
      <c r="A36" s="24">
        <v>17</v>
      </c>
      <c r="B36" s="13">
        <v>22</v>
      </c>
      <c r="C36" s="14" t="s">
        <v>44</v>
      </c>
      <c r="D36" s="15">
        <v>8</v>
      </c>
      <c r="E36" s="15">
        <v>7</v>
      </c>
      <c r="F36" s="15">
        <v>1</v>
      </c>
      <c r="G36" s="15">
        <v>14</v>
      </c>
      <c r="H36" s="15">
        <v>14</v>
      </c>
      <c r="I36" s="15">
        <f t="shared" si="27"/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6">
        <v>0</v>
      </c>
      <c r="S36" s="18">
        <v>0</v>
      </c>
    </row>
    <row r="37" spans="1:20" ht="28.5" customHeight="1">
      <c r="A37" s="27">
        <v>18</v>
      </c>
      <c r="B37" s="13">
        <v>23</v>
      </c>
      <c r="C37" s="14" t="s">
        <v>45</v>
      </c>
      <c r="D37" s="15">
        <v>0</v>
      </c>
      <c r="E37" s="15">
        <v>22</v>
      </c>
      <c r="F37" s="15">
        <v>0</v>
      </c>
      <c r="G37" s="15">
        <v>22</v>
      </c>
      <c r="H37" s="15">
        <v>19</v>
      </c>
      <c r="I37" s="15">
        <f t="shared" si="27"/>
        <v>3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2</v>
      </c>
      <c r="P37" s="15">
        <v>1</v>
      </c>
      <c r="Q37" s="15">
        <v>3</v>
      </c>
      <c r="R37" s="16">
        <v>2</v>
      </c>
      <c r="S37" s="18">
        <v>2</v>
      </c>
    </row>
    <row r="38" spans="1:20" ht="28.5" customHeight="1">
      <c r="A38" s="27">
        <v>19</v>
      </c>
      <c r="B38" s="13">
        <v>24</v>
      </c>
      <c r="C38" s="14" t="s">
        <v>46</v>
      </c>
      <c r="D38" s="15">
        <v>0</v>
      </c>
      <c r="E38" s="15">
        <v>1</v>
      </c>
      <c r="F38" s="15">
        <v>0</v>
      </c>
      <c r="G38" s="15">
        <v>1</v>
      </c>
      <c r="H38" s="15">
        <v>1</v>
      </c>
      <c r="I38" s="15">
        <f t="shared" si="27"/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6">
        <v>0</v>
      </c>
      <c r="S38" s="18">
        <v>0</v>
      </c>
    </row>
    <row r="39" spans="1:20" s="22" customFormat="1" ht="28.5" customHeight="1">
      <c r="A39" s="19"/>
      <c r="B39" s="60" t="s">
        <v>43</v>
      </c>
      <c r="C39" s="61"/>
      <c r="D39" s="20">
        <f>SUM(D35:D38)</f>
        <v>8</v>
      </c>
      <c r="E39" s="20">
        <f>SUM(E35:E38)</f>
        <v>30</v>
      </c>
      <c r="F39" s="20">
        <f t="shared" ref="F39:I39" si="37">SUM(F35:F38)</f>
        <v>1</v>
      </c>
      <c r="G39" s="20">
        <f>SUM(G35:G38)</f>
        <v>37</v>
      </c>
      <c r="H39" s="20">
        <f t="shared" si="37"/>
        <v>34</v>
      </c>
      <c r="I39" s="20">
        <f t="shared" si="37"/>
        <v>3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2</v>
      </c>
      <c r="P39" s="20">
        <v>1</v>
      </c>
      <c r="Q39" s="20">
        <v>3</v>
      </c>
      <c r="R39" s="21">
        <v>2</v>
      </c>
      <c r="S39" s="21">
        <v>2</v>
      </c>
      <c r="T39" s="17"/>
    </row>
    <row r="40" spans="1:20" s="22" customFormat="1" ht="28.5" customHeight="1">
      <c r="A40" s="19"/>
      <c r="B40" s="60" t="s">
        <v>47</v>
      </c>
      <c r="C40" s="61"/>
      <c r="D40" s="20">
        <f>D29+D34+D39</f>
        <v>18</v>
      </c>
      <c r="E40" s="20">
        <f t="shared" ref="E40:I40" si="38">E29+E34+E39</f>
        <v>103</v>
      </c>
      <c r="F40" s="20">
        <f t="shared" si="38"/>
        <v>1</v>
      </c>
      <c r="G40" s="20">
        <f t="shared" si="38"/>
        <v>120</v>
      </c>
      <c r="H40" s="20">
        <f t="shared" si="38"/>
        <v>115</v>
      </c>
      <c r="I40" s="20">
        <f t="shared" si="38"/>
        <v>5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f>O29+O34+O39</f>
        <v>4</v>
      </c>
      <c r="P40" s="20">
        <f>P29+P34+P39</f>
        <v>1</v>
      </c>
      <c r="Q40" s="20">
        <f>Q29+Q34+Q39</f>
        <v>5</v>
      </c>
      <c r="R40" s="21">
        <v>5</v>
      </c>
      <c r="S40" s="21">
        <v>5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15">
        <v>1</v>
      </c>
      <c r="E41" s="15">
        <v>0</v>
      </c>
      <c r="F41" s="15">
        <v>0</v>
      </c>
      <c r="G41" s="15">
        <v>1</v>
      </c>
      <c r="H41" s="15">
        <v>1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6">
        <v>0</v>
      </c>
      <c r="S41" s="18">
        <v>0</v>
      </c>
    </row>
    <row r="42" spans="1:20" ht="28.5" customHeight="1">
      <c r="A42" s="24">
        <v>21</v>
      </c>
      <c r="B42" s="13">
        <v>26</v>
      </c>
      <c r="C42" s="14" t="s">
        <v>49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6">
        <v>0</v>
      </c>
      <c r="S42" s="18">
        <v>0</v>
      </c>
    </row>
    <row r="43" spans="1:20" ht="28.5" customHeight="1">
      <c r="A43" s="23">
        <v>22</v>
      </c>
      <c r="B43" s="13">
        <v>27</v>
      </c>
      <c r="C43" s="14" t="s">
        <v>50</v>
      </c>
      <c r="D43" s="15">
        <v>0</v>
      </c>
      <c r="E43" s="15">
        <v>10</v>
      </c>
      <c r="F43" s="15">
        <v>0</v>
      </c>
      <c r="G43" s="15">
        <v>10</v>
      </c>
      <c r="H43" s="15">
        <v>10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6">
        <v>0</v>
      </c>
      <c r="S43" s="18">
        <v>0</v>
      </c>
    </row>
    <row r="44" spans="1:20" ht="28.5" customHeight="1">
      <c r="A44" s="24">
        <v>23</v>
      </c>
      <c r="B44" s="13">
        <v>28</v>
      </c>
      <c r="C44" s="14" t="s">
        <v>51</v>
      </c>
      <c r="D44" s="15">
        <v>0</v>
      </c>
      <c r="E44" s="15">
        <v>19</v>
      </c>
      <c r="F44" s="15">
        <v>0</v>
      </c>
      <c r="G44" s="15">
        <v>19</v>
      </c>
      <c r="H44" s="15">
        <v>18</v>
      </c>
      <c r="I44" s="15">
        <v>1</v>
      </c>
      <c r="J44" s="15">
        <v>1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1</v>
      </c>
      <c r="Q44" s="15">
        <v>1</v>
      </c>
      <c r="R44" s="16">
        <v>1</v>
      </c>
      <c r="S44" s="18">
        <v>1</v>
      </c>
    </row>
    <row r="45" spans="1:20" s="22" customFormat="1" ht="28.5" customHeight="1">
      <c r="A45" s="19"/>
      <c r="B45" s="60" t="s">
        <v>48</v>
      </c>
      <c r="C45" s="61"/>
      <c r="D45" s="20">
        <v>1</v>
      </c>
      <c r="E45" s="20">
        <f>SUM(E41:E44)</f>
        <v>29</v>
      </c>
      <c r="F45" s="20">
        <f t="shared" ref="F45:I45" si="39">SUM(F41:F44)</f>
        <v>0</v>
      </c>
      <c r="G45" s="20">
        <f>SUM(G41:G44)</f>
        <v>30</v>
      </c>
      <c r="H45" s="20">
        <f t="shared" si="39"/>
        <v>29</v>
      </c>
      <c r="I45" s="20">
        <f t="shared" si="39"/>
        <v>1</v>
      </c>
      <c r="J45" s="20">
        <v>1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1</v>
      </c>
      <c r="Q45" s="20">
        <v>1</v>
      </c>
      <c r="R45" s="21">
        <v>1</v>
      </c>
      <c r="S45" s="21">
        <v>1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15">
        <v>0</v>
      </c>
      <c r="E46" s="15">
        <v>2</v>
      </c>
      <c r="F46" s="15">
        <v>0</v>
      </c>
      <c r="G46" s="15">
        <v>2</v>
      </c>
      <c r="H46" s="15">
        <v>1</v>
      </c>
      <c r="I46" s="15">
        <v>1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1</v>
      </c>
      <c r="Q46" s="15">
        <v>1</v>
      </c>
      <c r="R46" s="16">
        <v>1</v>
      </c>
      <c r="S46" s="18">
        <v>1</v>
      </c>
    </row>
    <row r="47" spans="1:20" ht="28.5" customHeight="1">
      <c r="A47" s="23"/>
      <c r="B47" s="13">
        <v>30</v>
      </c>
      <c r="C47" s="14" t="s">
        <v>53</v>
      </c>
      <c r="D47" s="15">
        <v>1</v>
      </c>
      <c r="E47" s="15">
        <v>7</v>
      </c>
      <c r="F47" s="15">
        <v>0</v>
      </c>
      <c r="G47" s="15">
        <v>8</v>
      </c>
      <c r="H47" s="15">
        <v>7</v>
      </c>
      <c r="I47" s="15">
        <v>1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1</v>
      </c>
      <c r="Q47" s="15">
        <v>1</v>
      </c>
      <c r="R47" s="16">
        <v>1</v>
      </c>
      <c r="S47" s="18">
        <v>1</v>
      </c>
    </row>
    <row r="48" spans="1:20" ht="28.5" customHeight="1">
      <c r="A48" s="12">
        <v>25</v>
      </c>
      <c r="B48" s="13">
        <v>31</v>
      </c>
      <c r="C48" s="14" t="s">
        <v>54</v>
      </c>
      <c r="D48" s="15">
        <v>1</v>
      </c>
      <c r="E48" s="15">
        <v>6</v>
      </c>
      <c r="F48" s="15">
        <v>0</v>
      </c>
      <c r="G48" s="15">
        <v>7</v>
      </c>
      <c r="H48" s="15">
        <v>6</v>
      </c>
      <c r="I48" s="15">
        <v>1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1</v>
      </c>
      <c r="Q48" s="15">
        <v>1</v>
      </c>
      <c r="R48" s="16">
        <v>3</v>
      </c>
      <c r="S48" s="18">
        <v>3</v>
      </c>
    </row>
    <row r="49" spans="1:20" ht="28.5" customHeight="1">
      <c r="A49" s="24">
        <v>26</v>
      </c>
      <c r="B49" s="13">
        <v>32</v>
      </c>
      <c r="C49" s="14" t="s">
        <v>55</v>
      </c>
      <c r="D49" s="15">
        <v>5</v>
      </c>
      <c r="E49" s="15">
        <v>12</v>
      </c>
      <c r="F49" s="15">
        <v>0</v>
      </c>
      <c r="G49" s="15">
        <v>17</v>
      </c>
      <c r="H49" s="15">
        <v>15</v>
      </c>
      <c r="I49" s="15">
        <v>2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2</v>
      </c>
      <c r="Q49" s="15">
        <v>2</v>
      </c>
      <c r="R49" s="16">
        <v>2</v>
      </c>
      <c r="S49" s="18">
        <v>2</v>
      </c>
    </row>
    <row r="50" spans="1:20" s="22" customFormat="1" ht="28.5" customHeight="1">
      <c r="A50" s="19"/>
      <c r="B50" s="60" t="s">
        <v>52</v>
      </c>
      <c r="C50" s="61"/>
      <c r="D50" s="20">
        <v>7</v>
      </c>
      <c r="E50" s="20">
        <f>SUM(E46:E49)</f>
        <v>27</v>
      </c>
      <c r="F50" s="20">
        <f t="shared" ref="F50:G50" si="40">SUM(F46:F49)</f>
        <v>0</v>
      </c>
      <c r="G50" s="20">
        <f t="shared" si="40"/>
        <v>34</v>
      </c>
      <c r="H50" s="20">
        <f>SUM(H46:H49)</f>
        <v>29</v>
      </c>
      <c r="I50" s="20">
        <f t="shared" ref="I50:J50" si="41">SUM(I46:I49)</f>
        <v>5</v>
      </c>
      <c r="J50" s="20">
        <f t="shared" si="41"/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f>SUM(P46:P49)</f>
        <v>5</v>
      </c>
      <c r="Q50" s="20">
        <f>SUM(Q46:Q49)</f>
        <v>5</v>
      </c>
      <c r="R50" s="21">
        <v>7</v>
      </c>
      <c r="S50" s="21">
        <v>7</v>
      </c>
      <c r="T50" s="17"/>
    </row>
    <row r="51" spans="1:20" s="22" customFormat="1" ht="28.5" customHeight="1">
      <c r="A51" s="19"/>
      <c r="B51" s="60" t="s">
        <v>61</v>
      </c>
      <c r="C51" s="61"/>
      <c r="D51" s="20">
        <v>8</v>
      </c>
      <c r="E51" s="20">
        <f>E45+E50</f>
        <v>56</v>
      </c>
      <c r="F51" s="20">
        <f t="shared" ref="F51:I51" si="42">F45+F50</f>
        <v>0</v>
      </c>
      <c r="G51" s="20">
        <f t="shared" si="42"/>
        <v>64</v>
      </c>
      <c r="H51" s="20">
        <f t="shared" si="42"/>
        <v>58</v>
      </c>
      <c r="I51" s="20">
        <f t="shared" si="42"/>
        <v>6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f>P45+P50</f>
        <v>6</v>
      </c>
      <c r="Q51" s="20">
        <f>Q45+Q50</f>
        <v>6</v>
      </c>
      <c r="R51" s="21">
        <v>8</v>
      </c>
      <c r="S51" s="21">
        <v>8</v>
      </c>
      <c r="T51" s="17"/>
    </row>
    <row r="52" spans="1:20" s="30" customFormat="1" ht="28.5" customHeight="1">
      <c r="A52" s="28"/>
      <c r="B52" s="60" t="s">
        <v>56</v>
      </c>
      <c r="C52" s="61"/>
      <c r="D52" s="20">
        <f>D15+D26+D40+D51</f>
        <v>47</v>
      </c>
      <c r="E52" s="20">
        <f t="shared" ref="E52:S52" si="43">E15+E26+E40+E51</f>
        <v>482</v>
      </c>
      <c r="F52" s="20">
        <f t="shared" si="43"/>
        <v>18</v>
      </c>
      <c r="G52" s="20">
        <f t="shared" si="43"/>
        <v>511</v>
      </c>
      <c r="H52" s="20">
        <f t="shared" si="43"/>
        <v>461</v>
      </c>
      <c r="I52" s="20">
        <f t="shared" si="43"/>
        <v>50</v>
      </c>
      <c r="J52" s="20">
        <f>J15+J26+J40+J51</f>
        <v>32</v>
      </c>
      <c r="K52" s="20">
        <f t="shared" si="43"/>
        <v>2</v>
      </c>
      <c r="L52" s="20">
        <f t="shared" si="43"/>
        <v>34</v>
      </c>
      <c r="M52" s="20">
        <f t="shared" si="43"/>
        <v>0</v>
      </c>
      <c r="N52" s="20">
        <f t="shared" si="43"/>
        <v>0</v>
      </c>
      <c r="O52" s="20">
        <f t="shared" si="43"/>
        <v>4</v>
      </c>
      <c r="P52" s="20">
        <f t="shared" si="43"/>
        <v>12</v>
      </c>
      <c r="Q52" s="20">
        <f t="shared" si="43"/>
        <v>16</v>
      </c>
      <c r="R52" s="20">
        <f t="shared" si="43"/>
        <v>18</v>
      </c>
      <c r="S52" s="20">
        <f t="shared" si="43"/>
        <v>53</v>
      </c>
      <c r="T52" s="20"/>
    </row>
    <row r="53" spans="1:20" ht="20.100000000000001" customHeight="1">
      <c r="E53" s="17"/>
      <c r="F53" s="17"/>
      <c r="H53" s="17"/>
      <c r="I53" s="17"/>
    </row>
    <row r="54" spans="1:20" ht="20.100000000000001" customHeight="1">
      <c r="E54" s="17"/>
      <c r="F54" s="17"/>
      <c r="H54" s="17"/>
      <c r="I54" s="17"/>
    </row>
    <row r="55" spans="1:20" ht="20.100000000000001" customHeight="1">
      <c r="E55" s="17"/>
      <c r="F55" s="17"/>
      <c r="H55" s="17"/>
      <c r="I55" s="17"/>
    </row>
    <row r="56" spans="1:20" ht="20.100000000000001" customHeight="1">
      <c r="E56" s="17"/>
      <c r="F56" s="17"/>
      <c r="H56" s="17"/>
      <c r="I56" s="17"/>
    </row>
    <row r="57" spans="1:20" ht="20.100000000000001" customHeight="1">
      <c r="E57" s="17"/>
      <c r="F57" s="17"/>
      <c r="H57" s="17"/>
      <c r="I57" s="17"/>
    </row>
    <row r="58" spans="1:20" ht="20.100000000000001" customHeight="1">
      <c r="E58" s="17"/>
      <c r="F58" s="17"/>
      <c r="H58" s="17"/>
      <c r="I58" s="17"/>
    </row>
    <row r="59" spans="1:20" ht="20.100000000000001" customHeight="1">
      <c r="E59" s="17"/>
      <c r="F59" s="17"/>
      <c r="H59" s="17"/>
      <c r="I59" s="17"/>
    </row>
    <row r="60" spans="1:20" ht="20.100000000000001" customHeight="1">
      <c r="E60" s="17"/>
      <c r="F60" s="17"/>
      <c r="H60" s="17"/>
      <c r="I60" s="17"/>
    </row>
    <row r="61" spans="1:20" ht="20.100000000000001" customHeight="1">
      <c r="E61" s="17"/>
      <c r="F61" s="17"/>
      <c r="H61" s="17"/>
      <c r="I61" s="17"/>
    </row>
    <row r="62" spans="1:20" ht="20.100000000000001" customHeight="1">
      <c r="E62" s="17"/>
      <c r="F62" s="17"/>
      <c r="H62" s="17"/>
      <c r="I62" s="17"/>
    </row>
    <row r="63" spans="1:20" ht="20.100000000000001" customHeight="1">
      <c r="E63" s="17"/>
      <c r="F63" s="17"/>
      <c r="H63" s="17"/>
      <c r="I63" s="17"/>
    </row>
    <row r="64" spans="1:20" ht="20.100000000000001" customHeight="1">
      <c r="E64" s="17"/>
      <c r="F64" s="17"/>
      <c r="H64" s="17"/>
      <c r="I64" s="17"/>
    </row>
    <row r="65" spans="5:9" ht="20.100000000000001" customHeight="1">
      <c r="E65" s="17"/>
      <c r="F65" s="17"/>
      <c r="H65" s="17"/>
      <c r="I65" s="17"/>
    </row>
    <row r="66" spans="5:9" ht="20.100000000000001" customHeight="1">
      <c r="E66" s="17"/>
      <c r="F66" s="17"/>
      <c r="H66" s="17"/>
      <c r="I66" s="17"/>
    </row>
    <row r="67" spans="5:9" ht="20.100000000000001" customHeight="1">
      <c r="E67" s="17"/>
      <c r="F67" s="17"/>
      <c r="H67" s="17"/>
      <c r="I67" s="17"/>
    </row>
    <row r="68" spans="5:9" ht="20.100000000000001" customHeight="1">
      <c r="E68" s="17"/>
      <c r="F68" s="17"/>
      <c r="H68" s="17"/>
      <c r="I68" s="17"/>
    </row>
    <row r="69" spans="5:9" ht="20.100000000000001" customHeight="1">
      <c r="E69" s="17"/>
      <c r="F69" s="17"/>
      <c r="H69" s="17"/>
      <c r="I69" s="17"/>
    </row>
    <row r="70" spans="5:9" ht="20.100000000000001" customHeight="1">
      <c r="E70" s="17"/>
      <c r="F70" s="17"/>
      <c r="H70" s="17"/>
      <c r="I70" s="17"/>
    </row>
    <row r="71" spans="5:9" ht="20.100000000000001" customHeight="1">
      <c r="E71" s="17"/>
      <c r="F71" s="17"/>
      <c r="H71" s="17"/>
      <c r="I71" s="17"/>
    </row>
    <row r="72" spans="5:9" ht="20.100000000000001" customHeight="1">
      <c r="E72" s="17"/>
      <c r="F72" s="17"/>
      <c r="H72" s="17"/>
      <c r="I72" s="17"/>
    </row>
    <row r="73" spans="5:9" ht="20.100000000000001" customHeight="1">
      <c r="E73" s="17"/>
      <c r="F73" s="17"/>
      <c r="H73" s="17"/>
      <c r="I73" s="17"/>
    </row>
    <row r="74" spans="5:9" ht="20.100000000000001" customHeight="1">
      <c r="E74" s="17"/>
      <c r="F74" s="17"/>
      <c r="H74" s="17"/>
      <c r="I74" s="17"/>
    </row>
    <row r="75" spans="5:9" ht="20.100000000000001" customHeight="1">
      <c r="E75" s="17"/>
      <c r="F75" s="17"/>
      <c r="H75" s="17"/>
      <c r="I75" s="17"/>
    </row>
    <row r="76" spans="5:9" ht="20.100000000000001" customHeight="1">
      <c r="E76" s="17"/>
      <c r="F76" s="17"/>
      <c r="H76" s="17"/>
      <c r="I76" s="17"/>
    </row>
    <row r="77" spans="5:9" ht="20.100000000000001" customHeight="1">
      <c r="E77" s="17"/>
      <c r="F77" s="17"/>
      <c r="H77" s="17"/>
      <c r="I77" s="17"/>
    </row>
    <row r="78" spans="5:9" ht="20.100000000000001" customHeight="1">
      <c r="E78" s="17"/>
      <c r="F78" s="17"/>
      <c r="H78" s="17"/>
      <c r="I78" s="17"/>
    </row>
    <row r="79" spans="5:9" ht="20.100000000000001" customHeight="1">
      <c r="E79" s="17"/>
      <c r="F79" s="17"/>
      <c r="H79" s="17"/>
      <c r="I79" s="17"/>
    </row>
    <row r="80" spans="5:9" ht="20.100000000000001" customHeight="1">
      <c r="E80" s="17"/>
      <c r="F80" s="17"/>
      <c r="H80" s="17"/>
      <c r="I80" s="17"/>
    </row>
    <row r="81" spans="5:9" ht="20.100000000000001" customHeight="1">
      <c r="E81" s="17"/>
      <c r="F81" s="17"/>
      <c r="H81" s="17"/>
      <c r="I81" s="17"/>
    </row>
    <row r="82" spans="5:9" ht="20.100000000000001" customHeight="1">
      <c r="E82" s="17"/>
      <c r="F82" s="17"/>
      <c r="H82" s="17"/>
      <c r="I82" s="17"/>
    </row>
    <row r="83" spans="5:9" ht="20.100000000000001" customHeight="1">
      <c r="E83" s="17"/>
      <c r="F83" s="17"/>
      <c r="H83" s="17"/>
      <c r="I83" s="17"/>
    </row>
    <row r="84" spans="5:9" ht="20.100000000000001" customHeight="1">
      <c r="E84" s="17"/>
      <c r="F84" s="17"/>
      <c r="H84" s="17"/>
      <c r="I84" s="17"/>
    </row>
    <row r="85" spans="5:9" ht="20.100000000000001" customHeight="1">
      <c r="E85" s="17"/>
      <c r="F85" s="17"/>
      <c r="H85" s="17"/>
      <c r="I85" s="17"/>
    </row>
    <row r="86" spans="5:9" ht="20.100000000000001" customHeight="1">
      <c r="E86" s="17"/>
      <c r="F86" s="17"/>
      <c r="H86" s="17"/>
      <c r="I86" s="17"/>
    </row>
    <row r="87" spans="5:9" ht="20.100000000000001" customHeight="1">
      <c r="E87" s="17"/>
      <c r="F87" s="17"/>
      <c r="H87" s="17"/>
      <c r="I87" s="17"/>
    </row>
    <row r="88" spans="5:9" ht="20.100000000000001" customHeight="1">
      <c r="E88" s="17"/>
      <c r="F88" s="17"/>
      <c r="H88" s="17"/>
      <c r="I88" s="17"/>
    </row>
    <row r="89" spans="5:9" ht="20.100000000000001" customHeight="1">
      <c r="E89" s="17"/>
      <c r="F89" s="17"/>
      <c r="H89" s="17"/>
      <c r="I89" s="17"/>
    </row>
    <row r="90" spans="5:9" ht="20.100000000000001" customHeight="1">
      <c r="E90" s="17"/>
      <c r="F90" s="17"/>
      <c r="H90" s="17"/>
      <c r="I90" s="17"/>
    </row>
    <row r="91" spans="5:9" ht="20.100000000000001" customHeight="1">
      <c r="E91" s="17"/>
      <c r="F91" s="17"/>
      <c r="H91" s="17"/>
      <c r="I91" s="17"/>
    </row>
    <row r="92" spans="5:9" ht="20.100000000000001" customHeight="1">
      <c r="E92" s="17"/>
      <c r="F92" s="17"/>
      <c r="H92" s="17"/>
      <c r="I92" s="17"/>
    </row>
    <row r="93" spans="5:9" ht="20.100000000000001" customHeight="1">
      <c r="E93" s="17"/>
      <c r="F93" s="17"/>
      <c r="H93" s="17"/>
      <c r="I93" s="17"/>
    </row>
    <row r="94" spans="5:9" ht="20.100000000000001" customHeight="1">
      <c r="E94" s="17"/>
      <c r="F94" s="17"/>
      <c r="H94" s="17"/>
      <c r="I94" s="17"/>
    </row>
    <row r="95" spans="5:9" ht="20.100000000000001" customHeight="1">
      <c r="E95" s="17"/>
      <c r="F95" s="17"/>
      <c r="H95" s="17"/>
      <c r="I95" s="17"/>
    </row>
    <row r="96" spans="5:9" ht="20.100000000000001" customHeight="1">
      <c r="E96" s="17"/>
      <c r="F96" s="17"/>
      <c r="H96" s="17"/>
      <c r="I96" s="17"/>
    </row>
    <row r="97" spans="5:9" ht="20.100000000000001" customHeight="1">
      <c r="E97" s="17"/>
      <c r="F97" s="17"/>
      <c r="H97" s="17"/>
      <c r="I97" s="17"/>
    </row>
    <row r="98" spans="5:9" ht="20.100000000000001" customHeight="1">
      <c r="E98" s="17"/>
      <c r="F98" s="17"/>
      <c r="H98" s="17"/>
      <c r="I98" s="17"/>
    </row>
    <row r="99" spans="5:9" ht="20.100000000000001" customHeight="1">
      <c r="E99" s="17"/>
      <c r="F99" s="17"/>
      <c r="H99" s="17"/>
      <c r="I99" s="17"/>
    </row>
    <row r="100" spans="5:9" ht="20.100000000000001" customHeight="1">
      <c r="E100" s="17"/>
      <c r="F100" s="17"/>
      <c r="H100" s="17"/>
      <c r="I100" s="17"/>
    </row>
    <row r="101" spans="5:9" ht="20.100000000000001" customHeight="1">
      <c r="E101" s="17"/>
      <c r="F101" s="17"/>
      <c r="H101" s="17"/>
      <c r="I101" s="17"/>
    </row>
    <row r="102" spans="5:9" ht="20.100000000000001" customHeight="1">
      <c r="E102" s="17"/>
      <c r="F102" s="17"/>
      <c r="H102" s="17"/>
      <c r="I102" s="17"/>
    </row>
    <row r="103" spans="5:9" ht="20.100000000000001" customHeight="1">
      <c r="E103" s="17"/>
      <c r="F103" s="17"/>
      <c r="H103" s="17"/>
      <c r="I103" s="17"/>
    </row>
    <row r="104" spans="5:9" ht="20.100000000000001" customHeight="1">
      <c r="E104" s="17"/>
      <c r="F104" s="17"/>
      <c r="H104" s="17"/>
      <c r="I104" s="17"/>
    </row>
    <row r="105" spans="5:9" ht="20.100000000000001" customHeight="1">
      <c r="E105" s="17"/>
      <c r="F105" s="17"/>
      <c r="H105" s="17"/>
      <c r="I105" s="17"/>
    </row>
    <row r="106" spans="5:9" ht="20.100000000000001" customHeight="1">
      <c r="E106" s="17"/>
      <c r="F106" s="17"/>
      <c r="H106" s="17"/>
      <c r="I106" s="17"/>
    </row>
    <row r="107" spans="5:9" ht="20.100000000000001" customHeight="1">
      <c r="E107" s="17"/>
      <c r="F107" s="17"/>
      <c r="H107" s="17"/>
      <c r="I107" s="17"/>
    </row>
    <row r="108" spans="5:9" ht="20.100000000000001" customHeight="1">
      <c r="E108" s="17"/>
      <c r="F108" s="17"/>
      <c r="H108" s="17"/>
      <c r="I108" s="17"/>
    </row>
    <row r="109" spans="5:9" ht="20.100000000000001" customHeight="1">
      <c r="E109" s="17"/>
      <c r="F109" s="17"/>
      <c r="H109" s="17"/>
      <c r="I109" s="17"/>
    </row>
    <row r="110" spans="5:9" ht="20.100000000000001" customHeight="1">
      <c r="E110" s="17"/>
      <c r="F110" s="17"/>
      <c r="H110" s="17"/>
      <c r="I110" s="17"/>
    </row>
    <row r="111" spans="5:9" ht="20.100000000000001" customHeight="1">
      <c r="E111" s="17"/>
      <c r="F111" s="17"/>
      <c r="H111" s="17"/>
      <c r="I111" s="17"/>
    </row>
    <row r="112" spans="5:9" ht="20.100000000000001" customHeight="1">
      <c r="E112" s="17"/>
      <c r="F112" s="17"/>
      <c r="H112" s="17"/>
      <c r="I112" s="17"/>
    </row>
    <row r="113" spans="5:9" ht="20.100000000000001" customHeight="1">
      <c r="E113" s="17"/>
      <c r="F113" s="17"/>
      <c r="H113" s="17"/>
      <c r="I113" s="17"/>
    </row>
    <row r="114" spans="5:9" ht="20.100000000000001" customHeight="1">
      <c r="E114" s="17"/>
      <c r="F114" s="17"/>
      <c r="H114" s="17"/>
      <c r="I114" s="17"/>
    </row>
    <row r="115" spans="5:9" ht="20.100000000000001" customHeight="1">
      <c r="E115" s="17"/>
      <c r="F115" s="17"/>
      <c r="H115" s="17"/>
      <c r="I115" s="17"/>
    </row>
    <row r="116" spans="5:9" ht="20.100000000000001" customHeight="1">
      <c r="E116" s="17"/>
      <c r="F116" s="17"/>
      <c r="H116" s="17"/>
      <c r="I116" s="17"/>
    </row>
    <row r="117" spans="5:9" ht="20.100000000000001" customHeight="1">
      <c r="E117" s="17"/>
      <c r="F117" s="17"/>
      <c r="H117" s="17"/>
      <c r="I117" s="17"/>
    </row>
    <row r="118" spans="5:9" ht="20.100000000000001" customHeight="1">
      <c r="E118" s="17"/>
      <c r="F118" s="17"/>
      <c r="H118" s="17"/>
      <c r="I118" s="17"/>
    </row>
    <row r="119" spans="5:9" ht="20.100000000000001" customHeight="1">
      <c r="E119" s="17"/>
      <c r="F119" s="17"/>
      <c r="H119" s="17"/>
      <c r="I119" s="17"/>
    </row>
    <row r="120" spans="5:9" ht="20.100000000000001" customHeight="1">
      <c r="E120" s="17"/>
      <c r="F120" s="17"/>
      <c r="H120" s="17"/>
      <c r="I120" s="17"/>
    </row>
    <row r="121" spans="5:9" ht="20.100000000000001" customHeight="1">
      <c r="E121" s="17"/>
      <c r="F121" s="17"/>
      <c r="H121" s="17"/>
      <c r="I121" s="17"/>
    </row>
    <row r="122" spans="5:9" ht="20.100000000000001" customHeight="1">
      <c r="E122" s="17"/>
      <c r="F122" s="17"/>
      <c r="H122" s="17"/>
      <c r="I122" s="17"/>
    </row>
    <row r="123" spans="5:9" ht="20.100000000000001" customHeight="1">
      <c r="E123" s="17"/>
      <c r="F123" s="17"/>
      <c r="H123" s="17"/>
      <c r="I123" s="17"/>
    </row>
    <row r="124" spans="5:9" ht="20.100000000000001" customHeight="1">
      <c r="E124" s="17"/>
      <c r="F124" s="17"/>
      <c r="H124" s="17"/>
      <c r="I124" s="17"/>
    </row>
    <row r="125" spans="5:9" ht="20.100000000000001" customHeight="1">
      <c r="E125" s="17"/>
      <c r="F125" s="17"/>
      <c r="H125" s="17"/>
      <c r="I125" s="17"/>
    </row>
    <row r="126" spans="5:9" ht="20.100000000000001" customHeight="1">
      <c r="E126" s="17"/>
      <c r="F126" s="17"/>
      <c r="H126" s="17"/>
      <c r="I126" s="17"/>
    </row>
    <row r="127" spans="5:9" ht="20.100000000000001" customHeight="1">
      <c r="E127" s="17"/>
      <c r="F127" s="17"/>
      <c r="H127" s="17"/>
      <c r="I127" s="17"/>
    </row>
    <row r="128" spans="5:9" ht="20.100000000000001" customHeight="1">
      <c r="E128" s="17"/>
      <c r="F128" s="17"/>
      <c r="H128" s="17"/>
      <c r="I128" s="17"/>
    </row>
    <row r="129" spans="5:9" ht="20.100000000000001" customHeight="1">
      <c r="E129" s="17"/>
      <c r="F129" s="17"/>
      <c r="H129" s="17"/>
      <c r="I129" s="17"/>
    </row>
    <row r="130" spans="5:9" ht="20.100000000000001" customHeight="1">
      <c r="E130" s="17"/>
      <c r="F130" s="17"/>
      <c r="H130" s="17"/>
      <c r="I130" s="17"/>
    </row>
    <row r="131" spans="5:9" ht="20.100000000000001" customHeight="1">
      <c r="E131" s="17"/>
      <c r="F131" s="17"/>
      <c r="H131" s="17"/>
      <c r="I131" s="17"/>
    </row>
    <row r="132" spans="5:9" ht="20.100000000000001" customHeight="1">
      <c r="E132" s="17"/>
      <c r="F132" s="17"/>
      <c r="H132" s="17"/>
      <c r="I132" s="17"/>
    </row>
    <row r="133" spans="5:9" ht="20.100000000000001" customHeight="1">
      <c r="E133" s="17"/>
      <c r="F133" s="17"/>
      <c r="H133" s="17"/>
      <c r="I133" s="17"/>
    </row>
    <row r="134" spans="5:9" ht="20.100000000000001" customHeight="1">
      <c r="E134" s="17"/>
      <c r="F134" s="17"/>
      <c r="H134" s="17"/>
      <c r="I134" s="17"/>
    </row>
    <row r="135" spans="5:9" ht="20.100000000000001" customHeight="1">
      <c r="E135" s="17"/>
      <c r="F135" s="17"/>
      <c r="H135" s="17"/>
      <c r="I135" s="17"/>
    </row>
    <row r="136" spans="5:9" ht="20.100000000000001" customHeight="1">
      <c r="E136" s="17"/>
      <c r="F136" s="17"/>
      <c r="H136" s="17"/>
      <c r="I136" s="17"/>
    </row>
    <row r="137" spans="5:9" ht="20.100000000000001" customHeight="1">
      <c r="E137" s="17"/>
      <c r="F137" s="17"/>
      <c r="H137" s="17"/>
      <c r="I137" s="17"/>
    </row>
    <row r="138" spans="5:9" ht="20.100000000000001" customHeight="1">
      <c r="E138" s="17"/>
      <c r="F138" s="17"/>
      <c r="H138" s="17"/>
      <c r="I138" s="17"/>
    </row>
    <row r="139" spans="5:9" ht="20.100000000000001" customHeight="1">
      <c r="E139" s="17"/>
      <c r="F139" s="17"/>
      <c r="H139" s="17"/>
      <c r="I139" s="17"/>
    </row>
    <row r="140" spans="5:9" ht="20.100000000000001" customHeight="1">
      <c r="E140" s="17"/>
      <c r="F140" s="17"/>
      <c r="H140" s="17"/>
      <c r="I140" s="17"/>
    </row>
    <row r="141" spans="5:9" ht="20.100000000000001" customHeight="1">
      <c r="E141" s="17"/>
      <c r="F141" s="17"/>
      <c r="H141" s="17"/>
      <c r="I141" s="17"/>
    </row>
    <row r="142" spans="5:9" ht="20.100000000000001" customHeight="1">
      <c r="E142" s="17"/>
      <c r="F142" s="17"/>
      <c r="H142" s="17"/>
      <c r="I142" s="17"/>
    </row>
    <row r="143" spans="5:9" ht="20.100000000000001" customHeight="1">
      <c r="E143" s="17"/>
      <c r="F143" s="17"/>
      <c r="H143" s="17"/>
      <c r="I143" s="17"/>
    </row>
    <row r="144" spans="5:9" ht="20.100000000000001" customHeight="1">
      <c r="E144" s="17"/>
      <c r="F144" s="17"/>
      <c r="H144" s="17"/>
      <c r="I144" s="17"/>
    </row>
  </sheetData>
  <mergeCells count="28"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view="pageBreakPreview" topLeftCell="B1" zoomScale="59" zoomScaleNormal="55" zoomScaleSheetLayoutView="59" zoomScalePageLayoutView="55" workbookViewId="0">
      <pane xSplit="2" ySplit="6" topLeftCell="D49" activePane="bottomRight" state="frozen"/>
      <selection activeCell="B1" sqref="B1"/>
      <selection pane="topRight" activeCell="E1" sqref="E1"/>
      <selection pane="bottomLeft" activeCell="B7" sqref="B7"/>
      <selection pane="bottomRight" activeCell="H49" sqref="H49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26.7109375" style="31" customWidth="1"/>
    <col min="4" max="4" width="19.85546875" style="17" customWidth="1"/>
    <col min="5" max="5" width="20" style="32" customWidth="1"/>
    <col min="6" max="6" width="18.85546875" style="32" customWidth="1"/>
    <col min="7" max="7" width="16.7109375" style="17" customWidth="1"/>
    <col min="8" max="8" width="21.140625" style="32" customWidth="1"/>
    <col min="9" max="9" width="18.7109375" style="32" customWidth="1"/>
    <col min="10" max="10" width="27.42578125" style="17" customWidth="1"/>
    <col min="11" max="11" width="20.42578125" style="17" customWidth="1"/>
    <col min="12" max="12" width="21.28515625" style="17" customWidth="1"/>
    <col min="13" max="13" width="20.140625" style="17" customWidth="1"/>
    <col min="14" max="14" width="18" style="17" customWidth="1"/>
    <col min="15" max="15" width="21" style="17" customWidth="1"/>
    <col min="16" max="16" width="18" style="17" customWidth="1"/>
    <col min="17" max="17" width="22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</row>
    <row r="2" spans="1:20" s="3" customFormat="1" ht="44.25" customHeight="1">
      <c r="A2" s="63" t="s">
        <v>71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47" customFormat="1" ht="25.5" customHeight="1" thickTop="1" thickBot="1">
      <c r="A4" s="46"/>
      <c r="B4" s="64" t="s">
        <v>2</v>
      </c>
      <c r="C4" s="74" t="s">
        <v>60</v>
      </c>
      <c r="D4" s="74" t="s">
        <v>62</v>
      </c>
      <c r="E4" s="74" t="s">
        <v>57</v>
      </c>
      <c r="F4" s="74" t="s">
        <v>58</v>
      </c>
      <c r="G4" s="74" t="s">
        <v>3</v>
      </c>
      <c r="H4" s="74" t="s">
        <v>59</v>
      </c>
      <c r="I4" s="74" t="s">
        <v>4</v>
      </c>
      <c r="J4" s="75" t="s">
        <v>5</v>
      </c>
      <c r="K4" s="75"/>
      <c r="L4" s="75"/>
      <c r="M4" s="75" t="s">
        <v>6</v>
      </c>
      <c r="N4" s="75"/>
      <c r="O4" s="75"/>
      <c r="P4" s="75"/>
      <c r="Q4" s="75"/>
      <c r="R4" s="65"/>
    </row>
    <row r="5" spans="1:20" s="45" customFormat="1" ht="169.5" customHeight="1" thickTop="1">
      <c r="A5" s="43" t="s">
        <v>7</v>
      </c>
      <c r="B5" s="65"/>
      <c r="C5" s="74"/>
      <c r="D5" s="74"/>
      <c r="E5" s="74"/>
      <c r="F5" s="74"/>
      <c r="G5" s="74"/>
      <c r="H5" s="74"/>
      <c r="I5" s="74"/>
      <c r="J5" s="48" t="s">
        <v>8</v>
      </c>
      <c r="K5" s="48" t="s">
        <v>9</v>
      </c>
      <c r="L5" s="48" t="s">
        <v>10</v>
      </c>
      <c r="M5" s="48" t="s">
        <v>11</v>
      </c>
      <c r="N5" s="48" t="s">
        <v>12</v>
      </c>
      <c r="O5" s="48" t="s">
        <v>13</v>
      </c>
      <c r="P5" s="48" t="s">
        <v>14</v>
      </c>
      <c r="Q5" s="48" t="s">
        <v>15</v>
      </c>
      <c r="R5" s="66"/>
    </row>
    <row r="6" spans="1:20" s="40" customFormat="1" ht="20.25" customHeight="1">
      <c r="A6" s="37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 t="s">
        <v>63</v>
      </c>
      <c r="H6" s="38">
        <v>8</v>
      </c>
      <c r="I6" s="38" t="s">
        <v>65</v>
      </c>
      <c r="J6" s="38">
        <v>10</v>
      </c>
      <c r="K6" s="38">
        <v>11</v>
      </c>
      <c r="L6" s="38" t="s">
        <v>66</v>
      </c>
      <c r="M6" s="38">
        <v>13</v>
      </c>
      <c r="N6" s="38">
        <v>14</v>
      </c>
      <c r="O6" s="38">
        <v>15</v>
      </c>
      <c r="P6" s="38">
        <v>16</v>
      </c>
      <c r="Q6" s="38">
        <v>17</v>
      </c>
      <c r="R6" s="39">
        <v>18</v>
      </c>
      <c r="S6" s="39">
        <v>19</v>
      </c>
    </row>
    <row r="7" spans="1:20" ht="28.5" customHeight="1">
      <c r="A7" s="12"/>
      <c r="B7" s="13">
        <v>1</v>
      </c>
      <c r="C7" s="14" t="s">
        <v>18</v>
      </c>
      <c r="D7" s="15">
        <v>3</v>
      </c>
      <c r="E7" s="15">
        <v>7</v>
      </c>
      <c r="F7" s="15">
        <v>0</v>
      </c>
      <c r="G7" s="15">
        <f>D7+E7-F7</f>
        <v>10</v>
      </c>
      <c r="H7" s="15">
        <v>10</v>
      </c>
      <c r="I7" s="15">
        <f>G7-H7</f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20" ht="28.5" customHeight="1">
      <c r="A8" s="12"/>
      <c r="B8" s="13">
        <v>2</v>
      </c>
      <c r="C8" s="14" t="s">
        <v>19</v>
      </c>
      <c r="D8" s="15">
        <v>0</v>
      </c>
      <c r="E8" s="15">
        <v>13</v>
      </c>
      <c r="F8" s="15">
        <v>0</v>
      </c>
      <c r="G8" s="15">
        <f t="shared" ref="G8:G9" si="0">D8+E8-F8</f>
        <v>13</v>
      </c>
      <c r="H8" s="15">
        <v>13</v>
      </c>
      <c r="I8" s="15">
        <f t="shared" ref="I8:I10" si="1">G8-H8</f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6">
        <v>0</v>
      </c>
      <c r="S8" s="18">
        <v>0</v>
      </c>
    </row>
    <row r="9" spans="1:20" ht="28.5" customHeight="1">
      <c r="A9" s="12">
        <v>3</v>
      </c>
      <c r="B9" s="13">
        <v>3</v>
      </c>
      <c r="C9" s="14" t="s">
        <v>17</v>
      </c>
      <c r="D9" s="15">
        <v>0</v>
      </c>
      <c r="E9" s="15">
        <v>34</v>
      </c>
      <c r="F9" s="15">
        <v>3</v>
      </c>
      <c r="G9" s="15">
        <f t="shared" si="0"/>
        <v>31</v>
      </c>
      <c r="H9" s="15">
        <v>18</v>
      </c>
      <c r="I9" s="15">
        <f t="shared" si="1"/>
        <v>13</v>
      </c>
      <c r="J9" s="15">
        <v>13</v>
      </c>
      <c r="K9" s="15">
        <v>0</v>
      </c>
      <c r="L9" s="15">
        <v>13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6">
        <v>0</v>
      </c>
      <c r="S9" s="18">
        <v>3</v>
      </c>
    </row>
    <row r="10" spans="1:20" s="22" customFormat="1" ht="24.75" customHeight="1">
      <c r="A10" s="19">
        <v>4</v>
      </c>
      <c r="B10" s="60" t="s">
        <v>16</v>
      </c>
      <c r="C10" s="61"/>
      <c r="D10" s="20">
        <f>D7+D8+D9</f>
        <v>3</v>
      </c>
      <c r="E10" s="20">
        <v>54</v>
      </c>
      <c r="F10" s="20">
        <v>3</v>
      </c>
      <c r="G10" s="20">
        <f>D10+E10-F10</f>
        <v>54</v>
      </c>
      <c r="H10" s="20">
        <v>41</v>
      </c>
      <c r="I10" s="20">
        <f t="shared" si="1"/>
        <v>13</v>
      </c>
      <c r="J10" s="20">
        <v>13</v>
      </c>
      <c r="K10" s="20">
        <v>0</v>
      </c>
      <c r="L10" s="20">
        <v>13</v>
      </c>
      <c r="M10" s="20">
        <f t="shared" ref="M10:N10" si="2">M7+M8+M9</f>
        <v>0</v>
      </c>
      <c r="N10" s="20">
        <f t="shared" si="2"/>
        <v>0</v>
      </c>
      <c r="O10" s="20">
        <v>0</v>
      </c>
      <c r="P10" s="20">
        <v>0</v>
      </c>
      <c r="Q10" s="20">
        <v>0</v>
      </c>
      <c r="R10" s="20">
        <v>0</v>
      </c>
      <c r="S10" s="20">
        <v>3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15">
        <v>4</v>
      </c>
      <c r="E11" s="15">
        <v>5</v>
      </c>
      <c r="F11" s="15">
        <v>0</v>
      </c>
      <c r="G11" s="15">
        <f t="shared" ref="G11:G52" si="3">D11+E11-F11</f>
        <v>9</v>
      </c>
      <c r="H11" s="15">
        <v>7</v>
      </c>
      <c r="I11" s="15">
        <f>G11-H11</f>
        <v>2</v>
      </c>
      <c r="J11" s="15">
        <v>2</v>
      </c>
      <c r="K11" s="15">
        <v>0</v>
      </c>
      <c r="L11" s="15">
        <v>2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>
        <v>0</v>
      </c>
      <c r="S11" s="18">
        <v>0</v>
      </c>
    </row>
    <row r="12" spans="1:20" ht="28.5" customHeight="1">
      <c r="A12" s="12">
        <v>9</v>
      </c>
      <c r="B12" s="13">
        <v>5</v>
      </c>
      <c r="C12" s="14" t="s">
        <v>23</v>
      </c>
      <c r="D12" s="15">
        <v>0</v>
      </c>
      <c r="E12" s="15">
        <v>9</v>
      </c>
      <c r="F12" s="15">
        <v>0</v>
      </c>
      <c r="G12" s="15">
        <f t="shared" si="3"/>
        <v>9</v>
      </c>
      <c r="H12" s="15">
        <v>8</v>
      </c>
      <c r="I12" s="15">
        <f t="shared" ref="I12:I52" si="4">G12-H12</f>
        <v>1</v>
      </c>
      <c r="J12" s="15">
        <v>0</v>
      </c>
      <c r="K12" s="15">
        <v>1</v>
      </c>
      <c r="L12" s="15">
        <v>1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6">
        <v>0</v>
      </c>
      <c r="S12" s="18">
        <v>1</v>
      </c>
    </row>
    <row r="13" spans="1:20" ht="28.5" customHeight="1">
      <c r="A13" s="12">
        <v>10</v>
      </c>
      <c r="B13" s="13">
        <v>6</v>
      </c>
      <c r="C13" s="14" t="s">
        <v>22</v>
      </c>
      <c r="D13" s="15">
        <v>0</v>
      </c>
      <c r="E13" s="15">
        <v>59</v>
      </c>
      <c r="F13" s="15">
        <v>0</v>
      </c>
      <c r="G13" s="15">
        <f t="shared" si="3"/>
        <v>59</v>
      </c>
      <c r="H13" s="15">
        <v>52</v>
      </c>
      <c r="I13" s="15">
        <f t="shared" si="4"/>
        <v>7</v>
      </c>
      <c r="J13" s="15">
        <v>0</v>
      </c>
      <c r="K13" s="15">
        <v>2</v>
      </c>
      <c r="L13" s="15">
        <v>2</v>
      </c>
      <c r="M13" s="15">
        <v>0</v>
      </c>
      <c r="N13" s="15">
        <v>0</v>
      </c>
      <c r="O13" s="15">
        <v>0</v>
      </c>
      <c r="P13" s="15">
        <v>5</v>
      </c>
      <c r="Q13" s="15">
        <v>5</v>
      </c>
      <c r="R13" s="16">
        <v>5</v>
      </c>
      <c r="S13" s="18">
        <v>27</v>
      </c>
    </row>
    <row r="14" spans="1:20" s="22" customFormat="1" ht="28.5" customHeight="1">
      <c r="A14" s="19">
        <v>11</v>
      </c>
      <c r="B14" s="60" t="s">
        <v>20</v>
      </c>
      <c r="C14" s="61"/>
      <c r="D14" s="20">
        <f>D11+D12+D13</f>
        <v>4</v>
      </c>
      <c r="E14" s="20">
        <v>73</v>
      </c>
      <c r="F14" s="20">
        <v>0</v>
      </c>
      <c r="G14" s="20">
        <f t="shared" si="3"/>
        <v>77</v>
      </c>
      <c r="H14" s="20">
        <v>67</v>
      </c>
      <c r="I14" s="20">
        <f t="shared" si="4"/>
        <v>10</v>
      </c>
      <c r="J14" s="20">
        <v>2</v>
      </c>
      <c r="K14" s="20">
        <v>3</v>
      </c>
      <c r="L14" s="20">
        <v>5</v>
      </c>
      <c r="M14" s="20">
        <f t="shared" ref="M14:N14" si="5">SUM(M11:M13)</f>
        <v>0</v>
      </c>
      <c r="N14" s="20">
        <f t="shared" si="5"/>
        <v>0</v>
      </c>
      <c r="O14" s="20">
        <v>0</v>
      </c>
      <c r="P14" s="20">
        <v>5</v>
      </c>
      <c r="Q14" s="20">
        <v>5</v>
      </c>
      <c r="R14" s="21">
        <v>5</v>
      </c>
      <c r="S14" s="21">
        <v>28</v>
      </c>
      <c r="T14" s="17"/>
    </row>
    <row r="15" spans="1:20" s="22" customFormat="1" ht="28.5" customHeight="1">
      <c r="A15" s="19"/>
      <c r="B15" s="60" t="s">
        <v>24</v>
      </c>
      <c r="C15" s="61"/>
      <c r="D15" s="20">
        <f>D10+D14</f>
        <v>7</v>
      </c>
      <c r="E15" s="20">
        <v>127</v>
      </c>
      <c r="F15" s="20">
        <v>3</v>
      </c>
      <c r="G15" s="20">
        <f t="shared" si="3"/>
        <v>131</v>
      </c>
      <c r="H15" s="20">
        <v>108</v>
      </c>
      <c r="I15" s="20">
        <f t="shared" si="4"/>
        <v>23</v>
      </c>
      <c r="J15" s="20">
        <v>15</v>
      </c>
      <c r="K15" s="20">
        <v>3</v>
      </c>
      <c r="L15" s="20">
        <v>18</v>
      </c>
      <c r="M15" s="20">
        <f t="shared" ref="M15:N15" si="6">M10+M14</f>
        <v>0</v>
      </c>
      <c r="N15" s="20">
        <f t="shared" si="6"/>
        <v>0</v>
      </c>
      <c r="O15" s="20">
        <v>0</v>
      </c>
      <c r="P15" s="20">
        <v>5</v>
      </c>
      <c r="Q15" s="20">
        <v>5</v>
      </c>
      <c r="R15" s="20">
        <v>5</v>
      </c>
      <c r="S15" s="20">
        <v>31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15">
        <v>1</v>
      </c>
      <c r="E16" s="15">
        <v>2</v>
      </c>
      <c r="F16" s="15">
        <v>0</v>
      </c>
      <c r="G16" s="15">
        <f t="shared" si="3"/>
        <v>3</v>
      </c>
      <c r="H16" s="15">
        <v>2</v>
      </c>
      <c r="I16" s="15">
        <f t="shared" si="4"/>
        <v>1</v>
      </c>
      <c r="J16" s="15">
        <v>0</v>
      </c>
      <c r="K16" s="15">
        <v>1</v>
      </c>
      <c r="L16" s="15">
        <v>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6">
        <v>0</v>
      </c>
      <c r="S16" s="18">
        <v>1</v>
      </c>
    </row>
    <row r="17" spans="1:20" ht="28.5" customHeight="1">
      <c r="A17" s="12"/>
      <c r="B17" s="13">
        <v>8</v>
      </c>
      <c r="C17" s="14" t="s">
        <v>27</v>
      </c>
      <c r="D17" s="15">
        <v>0</v>
      </c>
      <c r="E17" s="15">
        <v>43</v>
      </c>
      <c r="F17" s="15">
        <v>0</v>
      </c>
      <c r="G17" s="15">
        <f t="shared" si="3"/>
        <v>43</v>
      </c>
      <c r="H17" s="15">
        <v>41</v>
      </c>
      <c r="I17" s="15">
        <f t="shared" si="4"/>
        <v>2</v>
      </c>
      <c r="J17" s="15">
        <v>0</v>
      </c>
      <c r="K17" s="15">
        <v>2</v>
      </c>
      <c r="L17" s="15">
        <v>2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6">
        <v>0</v>
      </c>
      <c r="S17" s="18">
        <v>2</v>
      </c>
    </row>
    <row r="18" spans="1:20" ht="28.5" customHeight="1">
      <c r="A18" s="12"/>
      <c r="B18" s="13">
        <v>9</v>
      </c>
      <c r="C18" s="14" t="s">
        <v>28</v>
      </c>
      <c r="D18" s="15">
        <v>0</v>
      </c>
      <c r="E18" s="15">
        <v>20</v>
      </c>
      <c r="F18" s="15">
        <v>3</v>
      </c>
      <c r="G18" s="15">
        <f t="shared" si="3"/>
        <v>17</v>
      </c>
      <c r="H18" s="15">
        <v>17</v>
      </c>
      <c r="I18" s="15">
        <f t="shared" si="4"/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6">
        <v>0</v>
      </c>
      <c r="S18" s="18">
        <v>2</v>
      </c>
    </row>
    <row r="19" spans="1:20" ht="28.5" customHeight="1">
      <c r="A19" s="12">
        <v>6</v>
      </c>
      <c r="B19" s="13">
        <v>10</v>
      </c>
      <c r="C19" s="14" t="s">
        <v>29</v>
      </c>
      <c r="D19" s="15">
        <v>6</v>
      </c>
      <c r="E19" s="15">
        <v>21</v>
      </c>
      <c r="F19" s="15">
        <v>6</v>
      </c>
      <c r="G19" s="15">
        <f t="shared" si="3"/>
        <v>21</v>
      </c>
      <c r="H19" s="15">
        <v>19</v>
      </c>
      <c r="I19" s="15">
        <f t="shared" si="4"/>
        <v>2</v>
      </c>
      <c r="J19" s="15">
        <v>0</v>
      </c>
      <c r="K19" s="15">
        <v>2</v>
      </c>
      <c r="L19" s="15">
        <v>2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6">
        <v>0</v>
      </c>
      <c r="S19" s="18">
        <v>4</v>
      </c>
    </row>
    <row r="20" spans="1:20" s="22" customFormat="1" ht="28.5" customHeight="1">
      <c r="A20" s="19">
        <v>7</v>
      </c>
      <c r="B20" s="60" t="s">
        <v>25</v>
      </c>
      <c r="C20" s="61"/>
      <c r="D20" s="20">
        <f>SUM(D16:D19)</f>
        <v>7</v>
      </c>
      <c r="E20" s="20">
        <v>86</v>
      </c>
      <c r="F20" s="20">
        <v>9</v>
      </c>
      <c r="G20" s="20">
        <f t="shared" si="3"/>
        <v>84</v>
      </c>
      <c r="H20" s="20">
        <v>79</v>
      </c>
      <c r="I20" s="20">
        <f t="shared" si="4"/>
        <v>5</v>
      </c>
      <c r="J20" s="20">
        <v>0</v>
      </c>
      <c r="K20" s="20">
        <v>5</v>
      </c>
      <c r="L20" s="20">
        <v>5</v>
      </c>
      <c r="M20" s="20">
        <f t="shared" ref="M20:N20" si="7">SUM(M16:M19)</f>
        <v>0</v>
      </c>
      <c r="N20" s="20">
        <f t="shared" si="7"/>
        <v>0</v>
      </c>
      <c r="O20" s="20">
        <v>0</v>
      </c>
      <c r="P20" s="20">
        <v>0</v>
      </c>
      <c r="Q20" s="20">
        <v>0</v>
      </c>
      <c r="R20" s="21">
        <v>0</v>
      </c>
      <c r="S20" s="21">
        <v>9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15">
        <v>5</v>
      </c>
      <c r="E21" s="15">
        <v>12</v>
      </c>
      <c r="F21" s="15">
        <v>5</v>
      </c>
      <c r="G21" s="15">
        <f t="shared" si="3"/>
        <v>12</v>
      </c>
      <c r="H21" s="15">
        <v>12</v>
      </c>
      <c r="I21" s="15">
        <f t="shared" si="4"/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8">
        <v>0</v>
      </c>
    </row>
    <row r="22" spans="1:20" ht="28.5" customHeight="1">
      <c r="A22" s="12"/>
      <c r="B22" s="13">
        <v>12</v>
      </c>
      <c r="C22" s="14" t="s">
        <v>32</v>
      </c>
      <c r="D22" s="15">
        <v>2</v>
      </c>
      <c r="E22" s="15">
        <v>13</v>
      </c>
      <c r="F22" s="15">
        <v>0</v>
      </c>
      <c r="G22" s="15">
        <f t="shared" si="3"/>
        <v>15</v>
      </c>
      <c r="H22" s="15">
        <v>15</v>
      </c>
      <c r="I22" s="15">
        <f t="shared" si="4"/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6">
        <v>0</v>
      </c>
      <c r="S22" s="18">
        <v>0</v>
      </c>
    </row>
    <row r="23" spans="1:20" ht="28.5" customHeight="1">
      <c r="A23" s="12"/>
      <c r="B23" s="13">
        <v>13</v>
      </c>
      <c r="C23" s="14" t="s">
        <v>33</v>
      </c>
      <c r="D23" s="15">
        <v>0</v>
      </c>
      <c r="E23" s="15">
        <v>101</v>
      </c>
      <c r="F23" s="15">
        <v>0</v>
      </c>
      <c r="G23" s="15">
        <f t="shared" si="3"/>
        <v>101</v>
      </c>
      <c r="H23" s="15">
        <v>101</v>
      </c>
      <c r="I23" s="15">
        <f t="shared" si="4"/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6">
        <v>0</v>
      </c>
      <c r="S23" s="18">
        <v>0</v>
      </c>
    </row>
    <row r="24" spans="1:20" ht="28.5" customHeight="1">
      <c r="A24" s="12">
        <v>6</v>
      </c>
      <c r="B24" s="13">
        <v>14</v>
      </c>
      <c r="C24" s="14" t="s">
        <v>34</v>
      </c>
      <c r="D24" s="15">
        <v>0</v>
      </c>
      <c r="E24" s="15">
        <v>11</v>
      </c>
      <c r="F24" s="15">
        <v>0</v>
      </c>
      <c r="G24" s="15">
        <f t="shared" si="3"/>
        <v>11</v>
      </c>
      <c r="H24" s="15">
        <v>11</v>
      </c>
      <c r="I24" s="15">
        <f t="shared" si="4"/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>
        <v>0</v>
      </c>
      <c r="S24" s="18">
        <v>0</v>
      </c>
    </row>
    <row r="25" spans="1:20" s="22" customFormat="1" ht="28.5" customHeight="1">
      <c r="A25" s="19">
        <v>7</v>
      </c>
      <c r="B25" s="60" t="s">
        <v>30</v>
      </c>
      <c r="C25" s="61"/>
      <c r="D25" s="20">
        <f>SUM(D21:D24)</f>
        <v>7</v>
      </c>
      <c r="E25" s="20">
        <v>137</v>
      </c>
      <c r="F25" s="20">
        <v>5</v>
      </c>
      <c r="G25" s="20">
        <f t="shared" si="3"/>
        <v>139</v>
      </c>
      <c r="H25" s="20">
        <v>139</v>
      </c>
      <c r="I25" s="20">
        <f t="shared" si="4"/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1">
        <v>0</v>
      </c>
      <c r="S25" s="21">
        <v>0</v>
      </c>
      <c r="T25" s="17"/>
    </row>
    <row r="26" spans="1:20" s="22" customFormat="1" ht="28.5" customHeight="1">
      <c r="A26" s="19"/>
      <c r="B26" s="60" t="s">
        <v>35</v>
      </c>
      <c r="C26" s="73"/>
      <c r="D26" s="20">
        <f>D20+D25</f>
        <v>14</v>
      </c>
      <c r="E26" s="20">
        <v>223</v>
      </c>
      <c r="F26" s="20">
        <v>14</v>
      </c>
      <c r="G26" s="20">
        <f t="shared" si="3"/>
        <v>223</v>
      </c>
      <c r="H26" s="20">
        <v>218</v>
      </c>
      <c r="I26" s="20">
        <f t="shared" si="4"/>
        <v>5</v>
      </c>
      <c r="J26" s="20">
        <v>0</v>
      </c>
      <c r="K26" s="20">
        <v>5</v>
      </c>
      <c r="L26" s="20">
        <v>5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1">
        <v>0</v>
      </c>
      <c r="S26" s="21">
        <v>9</v>
      </c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15">
        <v>8</v>
      </c>
      <c r="E27" s="15">
        <v>0</v>
      </c>
      <c r="F27" s="15">
        <v>0</v>
      </c>
      <c r="G27" s="15">
        <f t="shared" si="3"/>
        <v>8</v>
      </c>
      <c r="H27" s="15">
        <v>8</v>
      </c>
      <c r="I27" s="15">
        <f t="shared" si="4"/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  <c r="S27" s="18">
        <v>0</v>
      </c>
    </row>
    <row r="28" spans="1:20" ht="28.5" customHeight="1">
      <c r="A28" s="24">
        <v>14</v>
      </c>
      <c r="B28" s="13">
        <v>16</v>
      </c>
      <c r="C28" s="25" t="s">
        <v>38</v>
      </c>
      <c r="D28" s="15">
        <v>0</v>
      </c>
      <c r="E28" s="15">
        <v>0</v>
      </c>
      <c r="F28" s="15">
        <v>0</v>
      </c>
      <c r="G28" s="15">
        <f t="shared" si="3"/>
        <v>0</v>
      </c>
      <c r="H28" s="15">
        <v>0</v>
      </c>
      <c r="I28" s="15">
        <f t="shared" si="4"/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6">
        <v>0</v>
      </c>
      <c r="S28" s="18">
        <v>0</v>
      </c>
    </row>
    <row r="29" spans="1:20" s="22" customFormat="1" ht="28.5" customHeight="1">
      <c r="A29" s="19"/>
      <c r="B29" s="60" t="s">
        <v>36</v>
      </c>
      <c r="C29" s="61"/>
      <c r="D29" s="20">
        <f>SUM(D27:D28)</f>
        <v>8</v>
      </c>
      <c r="E29" s="20">
        <v>0</v>
      </c>
      <c r="F29" s="20">
        <v>0</v>
      </c>
      <c r="G29" s="15">
        <f t="shared" si="3"/>
        <v>8</v>
      </c>
      <c r="H29" s="20">
        <v>8</v>
      </c>
      <c r="I29" s="15">
        <f t="shared" si="4"/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1">
        <v>0</v>
      </c>
      <c r="S29" s="21">
        <v>0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15">
        <v>1</v>
      </c>
      <c r="E30" s="15">
        <v>47</v>
      </c>
      <c r="F30" s="15">
        <v>0</v>
      </c>
      <c r="G30" s="15">
        <f t="shared" si="3"/>
        <v>48</v>
      </c>
      <c r="H30" s="15">
        <v>48</v>
      </c>
      <c r="I30" s="15">
        <f t="shared" si="4"/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6">
        <v>3</v>
      </c>
      <c r="S30" s="18">
        <v>3</v>
      </c>
    </row>
    <row r="31" spans="1:20" ht="28.5" customHeight="1">
      <c r="A31" s="26"/>
      <c r="B31" s="13">
        <v>18</v>
      </c>
      <c r="C31" s="14" t="s">
        <v>40</v>
      </c>
      <c r="D31" s="15">
        <v>0</v>
      </c>
      <c r="E31" s="15">
        <v>23</v>
      </c>
      <c r="F31" s="15">
        <v>0</v>
      </c>
      <c r="G31" s="15">
        <f t="shared" si="3"/>
        <v>23</v>
      </c>
      <c r="H31" s="15">
        <v>23</v>
      </c>
      <c r="I31" s="15">
        <f t="shared" si="4"/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6">
        <v>0</v>
      </c>
      <c r="S31" s="18">
        <v>0</v>
      </c>
    </row>
    <row r="32" spans="1:20" ht="28.5" customHeight="1">
      <c r="A32" s="26"/>
      <c r="B32" s="13">
        <v>19</v>
      </c>
      <c r="C32" s="14" t="s">
        <v>41</v>
      </c>
      <c r="D32" s="15">
        <v>1</v>
      </c>
      <c r="E32" s="15">
        <v>0</v>
      </c>
      <c r="F32" s="15">
        <v>0</v>
      </c>
      <c r="G32" s="15">
        <f t="shared" si="3"/>
        <v>1</v>
      </c>
      <c r="H32" s="15">
        <v>1</v>
      </c>
      <c r="I32" s="15">
        <f t="shared" si="4"/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6">
        <v>0</v>
      </c>
      <c r="S32" s="18">
        <v>0</v>
      </c>
    </row>
    <row r="33" spans="1:20" ht="28.5" customHeight="1">
      <c r="A33" s="26"/>
      <c r="B33" s="13">
        <v>20</v>
      </c>
      <c r="C33" s="14" t="s">
        <v>42</v>
      </c>
      <c r="D33" s="15">
        <v>0</v>
      </c>
      <c r="E33" s="15">
        <v>3</v>
      </c>
      <c r="F33" s="15">
        <v>0</v>
      </c>
      <c r="G33" s="15">
        <f t="shared" si="3"/>
        <v>3</v>
      </c>
      <c r="H33" s="15">
        <v>3</v>
      </c>
      <c r="I33" s="15">
        <f t="shared" si="4"/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6">
        <v>0</v>
      </c>
      <c r="S33" s="18">
        <v>0</v>
      </c>
    </row>
    <row r="34" spans="1:20" s="22" customFormat="1" ht="28.5" customHeight="1">
      <c r="A34" s="19"/>
      <c r="B34" s="60" t="s">
        <v>39</v>
      </c>
      <c r="C34" s="61"/>
      <c r="D34" s="20">
        <f>SUM(D30:D33)</f>
        <v>2</v>
      </c>
      <c r="E34" s="20">
        <v>73</v>
      </c>
      <c r="F34" s="20">
        <v>0</v>
      </c>
      <c r="G34" s="20">
        <f t="shared" si="3"/>
        <v>75</v>
      </c>
      <c r="H34" s="20">
        <v>75</v>
      </c>
      <c r="I34" s="20">
        <f t="shared" si="4"/>
        <v>0</v>
      </c>
      <c r="J34" s="20">
        <v>0</v>
      </c>
      <c r="K34" s="20">
        <v>0</v>
      </c>
      <c r="L34" s="20">
        <v>0</v>
      </c>
      <c r="M34" s="20">
        <f t="shared" ref="M34:N34" si="8">SUM(M30:M33)</f>
        <v>0</v>
      </c>
      <c r="N34" s="20">
        <f t="shared" si="8"/>
        <v>0</v>
      </c>
      <c r="O34" s="20">
        <v>0</v>
      </c>
      <c r="P34" s="20">
        <v>0</v>
      </c>
      <c r="Q34" s="20">
        <v>0</v>
      </c>
      <c r="R34" s="21">
        <v>3</v>
      </c>
      <c r="S34" s="21">
        <v>3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15">
        <v>0</v>
      </c>
      <c r="E35" s="15">
        <v>0</v>
      </c>
      <c r="F35" s="15">
        <v>0</v>
      </c>
      <c r="G35" s="15">
        <f t="shared" si="3"/>
        <v>0</v>
      </c>
      <c r="H35" s="15">
        <v>0</v>
      </c>
      <c r="I35" s="15">
        <f t="shared" si="4"/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>
        <v>0</v>
      </c>
      <c r="S35" s="18">
        <v>0</v>
      </c>
    </row>
    <row r="36" spans="1:20" ht="28.5" customHeight="1">
      <c r="A36" s="24">
        <v>17</v>
      </c>
      <c r="B36" s="13">
        <v>22</v>
      </c>
      <c r="C36" s="14" t="s">
        <v>44</v>
      </c>
      <c r="D36" s="15">
        <v>8</v>
      </c>
      <c r="E36" s="15">
        <v>7</v>
      </c>
      <c r="F36" s="15">
        <v>1</v>
      </c>
      <c r="G36" s="15">
        <f t="shared" si="3"/>
        <v>14</v>
      </c>
      <c r="H36" s="15">
        <v>14</v>
      </c>
      <c r="I36" s="15">
        <f t="shared" si="4"/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6">
        <v>0</v>
      </c>
      <c r="S36" s="18">
        <v>0</v>
      </c>
    </row>
    <row r="37" spans="1:20" ht="28.5" customHeight="1">
      <c r="A37" s="27">
        <v>18</v>
      </c>
      <c r="B37" s="13">
        <v>23</v>
      </c>
      <c r="C37" s="14" t="s">
        <v>45</v>
      </c>
      <c r="D37" s="15">
        <v>0</v>
      </c>
      <c r="E37" s="15">
        <v>25</v>
      </c>
      <c r="F37" s="15">
        <v>0</v>
      </c>
      <c r="G37" s="15">
        <f t="shared" si="3"/>
        <v>25</v>
      </c>
      <c r="H37" s="15">
        <v>19</v>
      </c>
      <c r="I37" s="15">
        <f t="shared" si="4"/>
        <v>6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6</v>
      </c>
      <c r="Q37" s="15">
        <v>6</v>
      </c>
      <c r="R37" s="16">
        <v>2</v>
      </c>
      <c r="S37" s="18">
        <v>2</v>
      </c>
    </row>
    <row r="38" spans="1:20" ht="28.5" customHeight="1">
      <c r="A38" s="27">
        <v>19</v>
      </c>
      <c r="B38" s="13">
        <v>24</v>
      </c>
      <c r="C38" s="14" t="s">
        <v>46</v>
      </c>
      <c r="D38" s="15">
        <v>0</v>
      </c>
      <c r="E38" s="15">
        <v>3</v>
      </c>
      <c r="F38" s="15">
        <v>0</v>
      </c>
      <c r="G38" s="15">
        <f t="shared" si="3"/>
        <v>3</v>
      </c>
      <c r="H38" s="15">
        <v>3</v>
      </c>
      <c r="I38" s="15">
        <f t="shared" si="4"/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6">
        <v>0</v>
      </c>
      <c r="S38" s="18">
        <v>0</v>
      </c>
    </row>
    <row r="39" spans="1:20" s="22" customFormat="1" ht="28.5" customHeight="1">
      <c r="A39" s="19"/>
      <c r="B39" s="60" t="s">
        <v>43</v>
      </c>
      <c r="C39" s="61"/>
      <c r="D39" s="20">
        <f>SUM(D35:D38)</f>
        <v>8</v>
      </c>
      <c r="E39" s="20">
        <v>35</v>
      </c>
      <c r="F39" s="20">
        <v>1</v>
      </c>
      <c r="G39" s="15">
        <f t="shared" si="3"/>
        <v>42</v>
      </c>
      <c r="H39" s="20">
        <v>36</v>
      </c>
      <c r="I39" s="15">
        <f t="shared" si="4"/>
        <v>6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6</v>
      </c>
      <c r="Q39" s="20">
        <v>6</v>
      </c>
      <c r="R39" s="21">
        <v>2</v>
      </c>
      <c r="S39" s="21">
        <v>2</v>
      </c>
      <c r="T39" s="17"/>
    </row>
    <row r="40" spans="1:20" s="22" customFormat="1" ht="28.5" customHeight="1">
      <c r="A40" s="19"/>
      <c r="B40" s="60" t="s">
        <v>47</v>
      </c>
      <c r="C40" s="61"/>
      <c r="D40" s="20">
        <f>D29+D34+D39</f>
        <v>18</v>
      </c>
      <c r="E40" s="20">
        <v>108</v>
      </c>
      <c r="F40" s="20">
        <v>1</v>
      </c>
      <c r="G40" s="20">
        <f t="shared" si="3"/>
        <v>125</v>
      </c>
      <c r="H40" s="20">
        <v>119</v>
      </c>
      <c r="I40" s="20">
        <f t="shared" si="4"/>
        <v>6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6</v>
      </c>
      <c r="Q40" s="20">
        <v>6</v>
      </c>
      <c r="R40" s="21">
        <v>5</v>
      </c>
      <c r="S40" s="21">
        <v>5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15">
        <v>1</v>
      </c>
      <c r="E41" s="15">
        <v>0</v>
      </c>
      <c r="F41" s="15">
        <v>0</v>
      </c>
      <c r="G41" s="15">
        <f t="shared" si="3"/>
        <v>1</v>
      </c>
      <c r="H41" s="15">
        <v>1</v>
      </c>
      <c r="I41" s="15">
        <f t="shared" si="4"/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6">
        <v>0</v>
      </c>
      <c r="S41" s="18">
        <v>0</v>
      </c>
    </row>
    <row r="42" spans="1:20" ht="28.5" customHeight="1">
      <c r="A42" s="24">
        <v>21</v>
      </c>
      <c r="B42" s="13">
        <v>26</v>
      </c>
      <c r="C42" s="14" t="s">
        <v>49</v>
      </c>
      <c r="D42" s="15">
        <v>0</v>
      </c>
      <c r="E42" s="15">
        <v>0</v>
      </c>
      <c r="F42" s="15">
        <v>0</v>
      </c>
      <c r="G42" s="15">
        <f t="shared" si="3"/>
        <v>0</v>
      </c>
      <c r="H42" s="15">
        <v>0</v>
      </c>
      <c r="I42" s="15">
        <f t="shared" si="4"/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6">
        <v>0</v>
      </c>
      <c r="S42" s="18">
        <v>0</v>
      </c>
    </row>
    <row r="43" spans="1:20" ht="28.5" customHeight="1">
      <c r="A43" s="23">
        <v>22</v>
      </c>
      <c r="B43" s="13">
        <v>27</v>
      </c>
      <c r="C43" s="14" t="s">
        <v>50</v>
      </c>
      <c r="D43" s="15">
        <v>0</v>
      </c>
      <c r="E43" s="15">
        <v>18</v>
      </c>
      <c r="F43" s="15">
        <v>0</v>
      </c>
      <c r="G43" s="15">
        <f t="shared" si="3"/>
        <v>18</v>
      </c>
      <c r="H43" s="15">
        <v>11</v>
      </c>
      <c r="I43" s="15">
        <f t="shared" si="4"/>
        <v>7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7</v>
      </c>
      <c r="Q43" s="15">
        <v>7</v>
      </c>
      <c r="R43" s="16">
        <v>0</v>
      </c>
      <c r="S43" s="18">
        <v>0</v>
      </c>
    </row>
    <row r="44" spans="1:20" ht="28.5" customHeight="1">
      <c r="A44" s="24">
        <v>23</v>
      </c>
      <c r="B44" s="13">
        <v>28</v>
      </c>
      <c r="C44" s="14" t="s">
        <v>51</v>
      </c>
      <c r="D44" s="15">
        <v>0</v>
      </c>
      <c r="E44" s="15">
        <v>27</v>
      </c>
      <c r="F44" s="15">
        <v>0</v>
      </c>
      <c r="G44" s="15">
        <f t="shared" si="3"/>
        <v>27</v>
      </c>
      <c r="H44" s="15">
        <v>18</v>
      </c>
      <c r="I44" s="15">
        <f t="shared" si="4"/>
        <v>9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1</v>
      </c>
      <c r="P44" s="15">
        <v>8</v>
      </c>
      <c r="Q44" s="15">
        <v>9</v>
      </c>
      <c r="R44" s="16">
        <v>1</v>
      </c>
      <c r="S44" s="18">
        <v>1</v>
      </c>
    </row>
    <row r="45" spans="1:20" s="22" customFormat="1" ht="28.5" customHeight="1">
      <c r="A45" s="19"/>
      <c r="B45" s="60" t="s">
        <v>48</v>
      </c>
      <c r="C45" s="61"/>
      <c r="D45" s="20">
        <v>1</v>
      </c>
      <c r="E45" s="20">
        <v>45</v>
      </c>
      <c r="F45" s="20">
        <v>0</v>
      </c>
      <c r="G45" s="20">
        <f t="shared" si="3"/>
        <v>46</v>
      </c>
      <c r="H45" s="20">
        <v>30</v>
      </c>
      <c r="I45" s="20">
        <f t="shared" si="4"/>
        <v>16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1</v>
      </c>
      <c r="P45" s="20">
        <v>15</v>
      </c>
      <c r="Q45" s="20">
        <v>16</v>
      </c>
      <c r="R45" s="21">
        <v>1</v>
      </c>
      <c r="S45" s="21">
        <v>1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15">
        <v>0</v>
      </c>
      <c r="E46" s="15">
        <v>2</v>
      </c>
      <c r="F46" s="15">
        <v>0</v>
      </c>
      <c r="G46" s="15">
        <f t="shared" si="3"/>
        <v>2</v>
      </c>
      <c r="H46" s="15">
        <v>1</v>
      </c>
      <c r="I46" s="15">
        <f t="shared" si="4"/>
        <v>1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1</v>
      </c>
      <c r="Q46" s="15">
        <v>1</v>
      </c>
      <c r="R46" s="16">
        <v>1</v>
      </c>
      <c r="S46" s="18">
        <v>1</v>
      </c>
    </row>
    <row r="47" spans="1:20" ht="28.5" customHeight="1">
      <c r="A47" s="23"/>
      <c r="B47" s="13">
        <v>30</v>
      </c>
      <c r="C47" s="14" t="s">
        <v>53</v>
      </c>
      <c r="D47" s="15">
        <v>1</v>
      </c>
      <c r="E47" s="15">
        <v>7</v>
      </c>
      <c r="F47" s="15">
        <v>0</v>
      </c>
      <c r="G47" s="15">
        <f t="shared" si="3"/>
        <v>8</v>
      </c>
      <c r="H47" s="15">
        <v>8</v>
      </c>
      <c r="I47" s="15">
        <f t="shared" si="4"/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6">
        <v>1</v>
      </c>
      <c r="S47" s="18">
        <v>1</v>
      </c>
    </row>
    <row r="48" spans="1:20" ht="28.5" customHeight="1">
      <c r="A48" s="12">
        <v>25</v>
      </c>
      <c r="B48" s="13">
        <v>31</v>
      </c>
      <c r="C48" s="14" t="s">
        <v>54</v>
      </c>
      <c r="D48" s="15">
        <v>1</v>
      </c>
      <c r="E48" s="15">
        <v>7</v>
      </c>
      <c r="F48" s="15">
        <v>0</v>
      </c>
      <c r="G48" s="15">
        <f t="shared" si="3"/>
        <v>8</v>
      </c>
      <c r="H48" s="15">
        <v>7</v>
      </c>
      <c r="I48" s="15">
        <f t="shared" si="4"/>
        <v>1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1</v>
      </c>
      <c r="Q48" s="15">
        <v>1</v>
      </c>
      <c r="R48" s="16">
        <v>3</v>
      </c>
      <c r="S48" s="18">
        <v>3</v>
      </c>
    </row>
    <row r="49" spans="1:20" ht="28.5" customHeight="1">
      <c r="A49" s="24">
        <v>26</v>
      </c>
      <c r="B49" s="13">
        <v>32</v>
      </c>
      <c r="C49" s="14" t="s">
        <v>55</v>
      </c>
      <c r="D49" s="15">
        <v>5</v>
      </c>
      <c r="E49" s="15">
        <v>14</v>
      </c>
      <c r="F49" s="15">
        <v>1</v>
      </c>
      <c r="G49" s="15">
        <f>D49+E49-F49</f>
        <v>18</v>
      </c>
      <c r="H49" s="15">
        <v>18</v>
      </c>
      <c r="I49" s="15">
        <f t="shared" si="4"/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6">
        <v>2</v>
      </c>
      <c r="S49" s="18">
        <v>2</v>
      </c>
    </row>
    <row r="50" spans="1:20" s="22" customFormat="1" ht="28.5" customHeight="1">
      <c r="A50" s="19"/>
      <c r="B50" s="60" t="s">
        <v>52</v>
      </c>
      <c r="C50" s="61"/>
      <c r="D50" s="20">
        <v>7</v>
      </c>
      <c r="E50" s="20">
        <v>30</v>
      </c>
      <c r="F50" s="20">
        <v>1</v>
      </c>
      <c r="G50" s="20">
        <f t="shared" si="3"/>
        <v>36</v>
      </c>
      <c r="H50" s="20">
        <v>34</v>
      </c>
      <c r="I50" s="20">
        <f t="shared" si="4"/>
        <v>2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2</v>
      </c>
      <c r="Q50" s="20">
        <v>2</v>
      </c>
      <c r="R50" s="21">
        <v>7</v>
      </c>
      <c r="S50" s="21">
        <v>7</v>
      </c>
      <c r="T50" s="17"/>
    </row>
    <row r="51" spans="1:20" s="22" customFormat="1" ht="28.5" customHeight="1">
      <c r="A51" s="19"/>
      <c r="B51" s="60" t="s">
        <v>61</v>
      </c>
      <c r="C51" s="61"/>
      <c r="D51" s="20">
        <v>8</v>
      </c>
      <c r="E51" s="20">
        <v>75</v>
      </c>
      <c r="F51" s="20">
        <v>1</v>
      </c>
      <c r="G51" s="20">
        <f t="shared" si="3"/>
        <v>82</v>
      </c>
      <c r="H51" s="20">
        <v>64</v>
      </c>
      <c r="I51" s="20">
        <f t="shared" si="4"/>
        <v>18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1</v>
      </c>
      <c r="P51" s="20">
        <v>17</v>
      </c>
      <c r="Q51" s="20">
        <v>18</v>
      </c>
      <c r="R51" s="21">
        <v>8</v>
      </c>
      <c r="S51" s="21">
        <v>8</v>
      </c>
      <c r="T51" s="17"/>
    </row>
    <row r="52" spans="1:20" s="30" customFormat="1" ht="28.5" customHeight="1">
      <c r="A52" s="28"/>
      <c r="B52" s="60" t="s">
        <v>56</v>
      </c>
      <c r="C52" s="61"/>
      <c r="D52" s="20">
        <f>D15+D26+D40+D51</f>
        <v>47</v>
      </c>
      <c r="E52" s="20">
        <v>533</v>
      </c>
      <c r="F52" s="20">
        <v>19</v>
      </c>
      <c r="G52" s="20">
        <f t="shared" si="3"/>
        <v>561</v>
      </c>
      <c r="H52" s="20">
        <v>509</v>
      </c>
      <c r="I52" s="20">
        <f t="shared" si="4"/>
        <v>52</v>
      </c>
      <c r="J52" s="20">
        <v>15</v>
      </c>
      <c r="K52" s="20">
        <v>8</v>
      </c>
      <c r="L52" s="20">
        <v>23</v>
      </c>
      <c r="M52" s="20">
        <f t="shared" ref="M52:S52" si="9">M15+M26+M40+M51</f>
        <v>0</v>
      </c>
      <c r="N52" s="20">
        <f t="shared" si="9"/>
        <v>0</v>
      </c>
      <c r="O52" s="20">
        <v>1</v>
      </c>
      <c r="P52" s="20">
        <v>28</v>
      </c>
      <c r="Q52" s="20">
        <v>29</v>
      </c>
      <c r="R52" s="20">
        <f t="shared" si="9"/>
        <v>18</v>
      </c>
      <c r="S52" s="20">
        <f t="shared" si="9"/>
        <v>53</v>
      </c>
      <c r="T52" s="20"/>
    </row>
    <row r="53" spans="1:20" ht="20.100000000000001" customHeight="1">
      <c r="E53" s="17"/>
      <c r="F53" s="17"/>
      <c r="H53" s="17"/>
      <c r="I53" s="17"/>
    </row>
    <row r="54" spans="1:20" ht="20.100000000000001" customHeight="1">
      <c r="E54" s="17"/>
      <c r="F54" s="17"/>
      <c r="H54" s="17"/>
      <c r="I54" s="17"/>
    </row>
    <row r="55" spans="1:20" ht="20.100000000000001" customHeight="1">
      <c r="E55" s="17"/>
      <c r="F55" s="17"/>
      <c r="H55" s="17"/>
      <c r="I55" s="17"/>
    </row>
    <row r="56" spans="1:20" ht="20.100000000000001" customHeight="1">
      <c r="E56" s="17"/>
      <c r="F56" s="17"/>
      <c r="H56" s="17"/>
      <c r="I56" s="17"/>
    </row>
    <row r="57" spans="1:20" ht="20.100000000000001" customHeight="1">
      <c r="E57" s="17"/>
      <c r="F57" s="17"/>
      <c r="H57" s="17"/>
      <c r="I57" s="17"/>
    </row>
    <row r="58" spans="1:20" ht="20.100000000000001" customHeight="1">
      <c r="E58" s="17"/>
      <c r="F58" s="17"/>
      <c r="H58" s="17"/>
      <c r="I58" s="17"/>
    </row>
    <row r="59" spans="1:20" ht="20.100000000000001" customHeight="1">
      <c r="E59" s="17"/>
      <c r="F59" s="17"/>
      <c r="H59" s="17"/>
      <c r="I59" s="17"/>
    </row>
    <row r="60" spans="1:20" ht="20.100000000000001" customHeight="1">
      <c r="E60" s="17"/>
      <c r="F60" s="17"/>
      <c r="H60" s="17"/>
      <c r="I60" s="17"/>
    </row>
    <row r="61" spans="1:20" ht="20.100000000000001" customHeight="1">
      <c r="E61" s="17"/>
      <c r="F61" s="17"/>
      <c r="H61" s="17"/>
      <c r="I61" s="17"/>
    </row>
    <row r="62" spans="1:20" ht="20.100000000000001" customHeight="1">
      <c r="E62" s="17"/>
      <c r="F62" s="17"/>
      <c r="H62" s="17"/>
      <c r="I62" s="17"/>
    </row>
    <row r="63" spans="1:20" ht="20.100000000000001" customHeight="1">
      <c r="E63" s="17"/>
      <c r="F63" s="17"/>
      <c r="H63" s="17"/>
      <c r="I63" s="17"/>
    </row>
    <row r="64" spans="1:20" ht="20.100000000000001" customHeight="1">
      <c r="E64" s="17"/>
      <c r="F64" s="17"/>
      <c r="H64" s="17"/>
      <c r="I64" s="17"/>
    </row>
    <row r="65" spans="5:9" ht="20.100000000000001" customHeight="1">
      <c r="E65" s="17"/>
      <c r="F65" s="17"/>
      <c r="H65" s="17"/>
      <c r="I65" s="17"/>
    </row>
    <row r="66" spans="5:9" ht="20.100000000000001" customHeight="1">
      <c r="E66" s="17"/>
      <c r="F66" s="17"/>
      <c r="H66" s="17"/>
      <c r="I66" s="17"/>
    </row>
    <row r="67" spans="5:9" ht="20.100000000000001" customHeight="1">
      <c r="E67" s="17"/>
      <c r="F67" s="17"/>
      <c r="H67" s="17"/>
      <c r="I67" s="17"/>
    </row>
    <row r="68" spans="5:9" ht="20.100000000000001" customHeight="1">
      <c r="E68" s="17"/>
      <c r="F68" s="17"/>
      <c r="H68" s="17"/>
      <c r="I68" s="17"/>
    </row>
    <row r="69" spans="5:9" ht="20.100000000000001" customHeight="1">
      <c r="E69" s="17"/>
      <c r="F69" s="17"/>
      <c r="H69" s="17"/>
      <c r="I69" s="17"/>
    </row>
    <row r="70" spans="5:9" ht="20.100000000000001" customHeight="1">
      <c r="E70" s="17"/>
      <c r="F70" s="17"/>
      <c r="H70" s="17"/>
      <c r="I70" s="17"/>
    </row>
    <row r="71" spans="5:9" ht="20.100000000000001" customHeight="1">
      <c r="E71" s="17"/>
      <c r="F71" s="17"/>
      <c r="H71" s="17"/>
      <c r="I71" s="17"/>
    </row>
    <row r="72" spans="5:9" ht="20.100000000000001" customHeight="1">
      <c r="E72" s="17"/>
      <c r="F72" s="17"/>
      <c r="H72" s="17"/>
      <c r="I72" s="17"/>
    </row>
    <row r="73" spans="5:9" ht="20.100000000000001" customHeight="1">
      <c r="E73" s="17"/>
      <c r="F73" s="17"/>
      <c r="H73" s="17"/>
      <c r="I73" s="17"/>
    </row>
    <row r="74" spans="5:9" ht="20.100000000000001" customHeight="1">
      <c r="E74" s="17"/>
      <c r="F74" s="17"/>
      <c r="H74" s="17"/>
      <c r="I74" s="17"/>
    </row>
    <row r="75" spans="5:9" ht="20.100000000000001" customHeight="1">
      <c r="E75" s="17"/>
      <c r="F75" s="17"/>
      <c r="H75" s="17"/>
      <c r="I75" s="17"/>
    </row>
    <row r="76" spans="5:9" ht="20.100000000000001" customHeight="1">
      <c r="E76" s="17"/>
      <c r="F76" s="17"/>
      <c r="H76" s="17"/>
      <c r="I76" s="17"/>
    </row>
    <row r="77" spans="5:9" ht="20.100000000000001" customHeight="1">
      <c r="E77" s="17"/>
      <c r="F77" s="17"/>
      <c r="H77" s="17"/>
      <c r="I77" s="17"/>
    </row>
    <row r="78" spans="5:9" ht="20.100000000000001" customHeight="1">
      <c r="E78" s="17"/>
      <c r="F78" s="17"/>
      <c r="H78" s="17"/>
      <c r="I78" s="17"/>
    </row>
    <row r="79" spans="5:9" ht="20.100000000000001" customHeight="1">
      <c r="E79" s="17"/>
      <c r="F79" s="17"/>
      <c r="H79" s="17"/>
      <c r="I79" s="17"/>
    </row>
    <row r="80" spans="5:9" ht="20.100000000000001" customHeight="1">
      <c r="E80" s="17"/>
      <c r="F80" s="17"/>
      <c r="H80" s="17"/>
      <c r="I80" s="17"/>
    </row>
    <row r="81" spans="5:9" ht="20.100000000000001" customHeight="1">
      <c r="E81" s="17"/>
      <c r="F81" s="17"/>
      <c r="H81" s="17"/>
      <c r="I81" s="17"/>
    </row>
    <row r="82" spans="5:9" ht="20.100000000000001" customHeight="1">
      <c r="E82" s="17"/>
      <c r="F82" s="17"/>
      <c r="H82" s="17"/>
      <c r="I82" s="17"/>
    </row>
    <row r="83" spans="5:9" ht="20.100000000000001" customHeight="1">
      <c r="E83" s="17"/>
      <c r="F83" s="17"/>
      <c r="H83" s="17"/>
      <c r="I83" s="17"/>
    </row>
    <row r="84" spans="5:9" ht="20.100000000000001" customHeight="1">
      <c r="E84" s="17"/>
      <c r="F84" s="17"/>
      <c r="H84" s="17"/>
      <c r="I84" s="17"/>
    </row>
    <row r="85" spans="5:9" ht="20.100000000000001" customHeight="1">
      <c r="E85" s="17"/>
      <c r="F85" s="17"/>
      <c r="H85" s="17"/>
      <c r="I85" s="17"/>
    </row>
    <row r="86" spans="5:9" ht="20.100000000000001" customHeight="1">
      <c r="E86" s="17"/>
      <c r="F86" s="17"/>
      <c r="H86" s="17"/>
      <c r="I86" s="17"/>
    </row>
    <row r="87" spans="5:9" ht="20.100000000000001" customHeight="1">
      <c r="E87" s="17"/>
      <c r="F87" s="17"/>
      <c r="H87" s="17"/>
      <c r="I87" s="17"/>
    </row>
    <row r="88" spans="5:9" ht="20.100000000000001" customHeight="1">
      <c r="E88" s="17"/>
      <c r="F88" s="17"/>
      <c r="H88" s="17"/>
      <c r="I88" s="17"/>
    </row>
    <row r="89" spans="5:9" ht="20.100000000000001" customHeight="1">
      <c r="E89" s="17"/>
      <c r="F89" s="17"/>
      <c r="H89" s="17"/>
      <c r="I89" s="17"/>
    </row>
    <row r="90" spans="5:9" ht="20.100000000000001" customHeight="1">
      <c r="E90" s="17"/>
      <c r="F90" s="17"/>
      <c r="H90" s="17"/>
      <c r="I90" s="17"/>
    </row>
    <row r="91" spans="5:9" ht="20.100000000000001" customHeight="1">
      <c r="E91" s="17"/>
      <c r="F91" s="17"/>
      <c r="H91" s="17"/>
      <c r="I91" s="17"/>
    </row>
    <row r="92" spans="5:9" ht="20.100000000000001" customHeight="1">
      <c r="E92" s="17"/>
      <c r="F92" s="17"/>
      <c r="H92" s="17"/>
      <c r="I92" s="17"/>
    </row>
    <row r="93" spans="5:9" ht="20.100000000000001" customHeight="1">
      <c r="E93" s="17"/>
      <c r="F93" s="17"/>
      <c r="H93" s="17"/>
      <c r="I93" s="17"/>
    </row>
    <row r="94" spans="5:9" ht="20.100000000000001" customHeight="1">
      <c r="E94" s="17"/>
      <c r="F94" s="17"/>
      <c r="H94" s="17"/>
      <c r="I94" s="17"/>
    </row>
    <row r="95" spans="5:9" ht="20.100000000000001" customHeight="1">
      <c r="E95" s="17"/>
      <c r="F95" s="17"/>
      <c r="H95" s="17"/>
      <c r="I95" s="17"/>
    </row>
    <row r="96" spans="5:9" ht="20.100000000000001" customHeight="1">
      <c r="E96" s="17"/>
      <c r="F96" s="17"/>
      <c r="H96" s="17"/>
      <c r="I96" s="17"/>
    </row>
    <row r="97" spans="5:9" ht="20.100000000000001" customHeight="1">
      <c r="E97" s="17"/>
      <c r="F97" s="17"/>
      <c r="H97" s="17"/>
      <c r="I97" s="17"/>
    </row>
    <row r="98" spans="5:9" ht="20.100000000000001" customHeight="1">
      <c r="E98" s="17"/>
      <c r="F98" s="17"/>
      <c r="H98" s="17"/>
      <c r="I98" s="17"/>
    </row>
    <row r="99" spans="5:9" ht="20.100000000000001" customHeight="1">
      <c r="E99" s="17"/>
      <c r="F99" s="17"/>
      <c r="H99" s="17"/>
      <c r="I99" s="17"/>
    </row>
    <row r="100" spans="5:9" ht="20.100000000000001" customHeight="1">
      <c r="E100" s="17"/>
      <c r="F100" s="17"/>
      <c r="H100" s="17"/>
      <c r="I100" s="17"/>
    </row>
    <row r="101" spans="5:9" ht="20.100000000000001" customHeight="1">
      <c r="E101" s="17"/>
      <c r="F101" s="17"/>
      <c r="H101" s="17"/>
      <c r="I101" s="17"/>
    </row>
    <row r="102" spans="5:9" ht="20.100000000000001" customHeight="1">
      <c r="E102" s="17"/>
      <c r="F102" s="17"/>
      <c r="H102" s="17"/>
      <c r="I102" s="17"/>
    </row>
    <row r="103" spans="5:9" ht="20.100000000000001" customHeight="1">
      <c r="E103" s="17"/>
      <c r="F103" s="17"/>
      <c r="H103" s="17"/>
      <c r="I103" s="17"/>
    </row>
    <row r="104" spans="5:9" ht="20.100000000000001" customHeight="1">
      <c r="E104" s="17"/>
      <c r="F104" s="17"/>
      <c r="H104" s="17"/>
      <c r="I104" s="17"/>
    </row>
    <row r="105" spans="5:9" ht="20.100000000000001" customHeight="1">
      <c r="E105" s="17"/>
      <c r="F105" s="17"/>
      <c r="H105" s="17"/>
      <c r="I105" s="17"/>
    </row>
    <row r="106" spans="5:9" ht="20.100000000000001" customHeight="1">
      <c r="E106" s="17"/>
      <c r="F106" s="17"/>
      <c r="H106" s="17"/>
      <c r="I106" s="17"/>
    </row>
    <row r="107" spans="5:9" ht="20.100000000000001" customHeight="1">
      <c r="E107" s="17"/>
      <c r="F107" s="17"/>
      <c r="H107" s="17"/>
      <c r="I107" s="17"/>
    </row>
    <row r="108" spans="5:9" ht="20.100000000000001" customHeight="1">
      <c r="E108" s="17"/>
      <c r="F108" s="17"/>
      <c r="H108" s="17"/>
      <c r="I108" s="17"/>
    </row>
    <row r="109" spans="5:9" ht="20.100000000000001" customHeight="1">
      <c r="E109" s="17"/>
      <c r="F109" s="17"/>
      <c r="H109" s="17"/>
      <c r="I109" s="17"/>
    </row>
    <row r="110" spans="5:9" ht="20.100000000000001" customHeight="1">
      <c r="E110" s="17"/>
      <c r="F110" s="17"/>
      <c r="H110" s="17"/>
      <c r="I110" s="17"/>
    </row>
    <row r="111" spans="5:9" ht="20.100000000000001" customHeight="1">
      <c r="E111" s="17"/>
      <c r="F111" s="17"/>
      <c r="H111" s="17"/>
      <c r="I111" s="17"/>
    </row>
    <row r="112" spans="5:9" ht="20.100000000000001" customHeight="1">
      <c r="E112" s="17"/>
      <c r="F112" s="17"/>
      <c r="H112" s="17"/>
      <c r="I112" s="17"/>
    </row>
    <row r="113" spans="5:9" ht="20.100000000000001" customHeight="1">
      <c r="E113" s="17"/>
      <c r="F113" s="17"/>
      <c r="H113" s="17"/>
      <c r="I113" s="17"/>
    </row>
    <row r="114" spans="5:9" ht="20.100000000000001" customHeight="1">
      <c r="E114" s="17"/>
      <c r="F114" s="17"/>
      <c r="H114" s="17"/>
      <c r="I114" s="17"/>
    </row>
    <row r="115" spans="5:9" ht="20.100000000000001" customHeight="1">
      <c r="E115" s="17"/>
      <c r="F115" s="17"/>
      <c r="H115" s="17"/>
      <c r="I115" s="17"/>
    </row>
    <row r="116" spans="5:9" ht="20.100000000000001" customHeight="1">
      <c r="E116" s="17"/>
      <c r="F116" s="17"/>
      <c r="H116" s="17"/>
      <c r="I116" s="17"/>
    </row>
    <row r="117" spans="5:9" ht="20.100000000000001" customHeight="1">
      <c r="E117" s="17"/>
      <c r="F117" s="17"/>
      <c r="H117" s="17"/>
      <c r="I117" s="17"/>
    </row>
    <row r="118" spans="5:9" ht="20.100000000000001" customHeight="1">
      <c r="E118" s="17"/>
      <c r="F118" s="17"/>
      <c r="H118" s="17"/>
      <c r="I118" s="17"/>
    </row>
    <row r="119" spans="5:9" ht="20.100000000000001" customHeight="1">
      <c r="E119" s="17"/>
      <c r="F119" s="17"/>
      <c r="H119" s="17"/>
      <c r="I119" s="17"/>
    </row>
    <row r="120" spans="5:9" ht="20.100000000000001" customHeight="1">
      <c r="E120" s="17"/>
      <c r="F120" s="17"/>
      <c r="H120" s="17"/>
      <c r="I120" s="17"/>
    </row>
    <row r="121" spans="5:9" ht="20.100000000000001" customHeight="1">
      <c r="E121" s="17"/>
      <c r="F121" s="17"/>
      <c r="H121" s="17"/>
      <c r="I121" s="17"/>
    </row>
    <row r="122" spans="5:9" ht="20.100000000000001" customHeight="1">
      <c r="E122" s="17"/>
      <c r="F122" s="17"/>
      <c r="H122" s="17"/>
      <c r="I122" s="17"/>
    </row>
    <row r="123" spans="5:9" ht="20.100000000000001" customHeight="1">
      <c r="E123" s="17"/>
      <c r="F123" s="17"/>
      <c r="H123" s="17"/>
      <c r="I123" s="17"/>
    </row>
    <row r="124" spans="5:9" ht="20.100000000000001" customHeight="1">
      <c r="E124" s="17"/>
      <c r="F124" s="17"/>
      <c r="H124" s="17"/>
      <c r="I124" s="17"/>
    </row>
    <row r="125" spans="5:9" ht="20.100000000000001" customHeight="1">
      <c r="E125" s="17"/>
      <c r="F125" s="17"/>
      <c r="H125" s="17"/>
      <c r="I125" s="17"/>
    </row>
    <row r="126" spans="5:9" ht="20.100000000000001" customHeight="1">
      <c r="E126" s="17"/>
      <c r="F126" s="17"/>
      <c r="H126" s="17"/>
      <c r="I126" s="17"/>
    </row>
    <row r="127" spans="5:9" ht="20.100000000000001" customHeight="1">
      <c r="E127" s="17"/>
      <c r="F127" s="17"/>
      <c r="H127" s="17"/>
      <c r="I127" s="17"/>
    </row>
    <row r="128" spans="5:9" ht="20.100000000000001" customHeight="1">
      <c r="E128" s="17"/>
      <c r="F128" s="17"/>
      <c r="H128" s="17"/>
      <c r="I128" s="17"/>
    </row>
    <row r="129" spans="5:9" ht="20.100000000000001" customHeight="1">
      <c r="E129" s="17"/>
      <c r="F129" s="17"/>
      <c r="H129" s="17"/>
      <c r="I129" s="17"/>
    </row>
    <row r="130" spans="5:9" ht="20.100000000000001" customHeight="1">
      <c r="E130" s="17"/>
      <c r="F130" s="17"/>
      <c r="H130" s="17"/>
      <c r="I130" s="17"/>
    </row>
    <row r="131" spans="5:9" ht="20.100000000000001" customHeight="1">
      <c r="E131" s="17"/>
      <c r="F131" s="17"/>
      <c r="H131" s="17"/>
      <c r="I131" s="17"/>
    </row>
    <row r="132" spans="5:9" ht="20.100000000000001" customHeight="1">
      <c r="E132" s="17"/>
      <c r="F132" s="17"/>
      <c r="H132" s="17"/>
      <c r="I132" s="17"/>
    </row>
    <row r="133" spans="5:9" ht="20.100000000000001" customHeight="1">
      <c r="E133" s="17"/>
      <c r="F133" s="17"/>
      <c r="H133" s="17"/>
      <c r="I133" s="17"/>
    </row>
    <row r="134" spans="5:9" ht="20.100000000000001" customHeight="1">
      <c r="E134" s="17"/>
      <c r="F134" s="17"/>
      <c r="H134" s="17"/>
      <c r="I134" s="17"/>
    </row>
    <row r="135" spans="5:9" ht="20.100000000000001" customHeight="1">
      <c r="E135" s="17"/>
      <c r="F135" s="17"/>
      <c r="H135" s="17"/>
      <c r="I135" s="17"/>
    </row>
    <row r="136" spans="5:9" ht="20.100000000000001" customHeight="1">
      <c r="E136" s="17"/>
      <c r="F136" s="17"/>
      <c r="H136" s="17"/>
      <c r="I136" s="17"/>
    </row>
    <row r="137" spans="5:9" ht="20.100000000000001" customHeight="1">
      <c r="E137" s="17"/>
      <c r="F137" s="17"/>
      <c r="H137" s="17"/>
      <c r="I137" s="17"/>
    </row>
    <row r="138" spans="5:9" ht="20.100000000000001" customHeight="1">
      <c r="E138" s="17"/>
      <c r="F138" s="17"/>
      <c r="H138" s="17"/>
      <c r="I138" s="17"/>
    </row>
    <row r="139" spans="5:9" ht="20.100000000000001" customHeight="1">
      <c r="E139" s="17"/>
      <c r="F139" s="17"/>
      <c r="H139" s="17"/>
      <c r="I139" s="17"/>
    </row>
    <row r="140" spans="5:9" ht="20.100000000000001" customHeight="1">
      <c r="E140" s="17"/>
      <c r="F140" s="17"/>
      <c r="H140" s="17"/>
      <c r="I140" s="17"/>
    </row>
    <row r="141" spans="5:9" ht="20.100000000000001" customHeight="1">
      <c r="E141" s="17"/>
      <c r="F141" s="17"/>
      <c r="H141" s="17"/>
      <c r="I141" s="17"/>
    </row>
    <row r="142" spans="5:9" ht="20.100000000000001" customHeight="1">
      <c r="E142" s="17"/>
      <c r="F142" s="17"/>
      <c r="H142" s="17"/>
      <c r="I142" s="17"/>
    </row>
    <row r="143" spans="5:9" ht="20.100000000000001" customHeight="1">
      <c r="E143" s="17"/>
      <c r="F143" s="17"/>
      <c r="H143" s="17"/>
      <c r="I143" s="17"/>
    </row>
    <row r="144" spans="5:9" ht="20.100000000000001" customHeight="1">
      <c r="E144" s="17"/>
      <c r="F144" s="17"/>
      <c r="H144" s="17"/>
      <c r="I144" s="17"/>
    </row>
  </sheetData>
  <mergeCells count="28"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view="pageBreakPreview" topLeftCell="B1" zoomScale="59" zoomScaleNormal="55" zoomScaleSheetLayoutView="59" zoomScalePageLayoutView="55" workbookViewId="0">
      <selection activeCell="K6" sqref="K6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26.7109375" style="31" customWidth="1"/>
    <col min="4" max="4" width="19.85546875" style="17" customWidth="1"/>
    <col min="5" max="5" width="20" style="32" customWidth="1"/>
    <col min="6" max="6" width="18.85546875" style="32" customWidth="1"/>
    <col min="7" max="7" width="16.7109375" style="17" customWidth="1"/>
    <col min="8" max="8" width="21.140625" style="32" customWidth="1"/>
    <col min="9" max="9" width="18.7109375" style="32" customWidth="1"/>
    <col min="10" max="10" width="27.42578125" style="17" customWidth="1"/>
    <col min="11" max="11" width="20.42578125" style="17" customWidth="1"/>
    <col min="12" max="12" width="21.28515625" style="17" customWidth="1"/>
    <col min="13" max="13" width="20.140625" style="17" customWidth="1"/>
    <col min="14" max="14" width="18" style="17" customWidth="1"/>
    <col min="15" max="15" width="21" style="17" customWidth="1"/>
    <col min="16" max="16" width="18" style="17" customWidth="1"/>
    <col min="17" max="17" width="22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</row>
    <row r="2" spans="1:20" s="3" customFormat="1" ht="44.25" customHeight="1">
      <c r="A2" s="63" t="s">
        <v>73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47" customFormat="1" ht="25.5" customHeight="1" thickTop="1" thickBot="1">
      <c r="A4" s="46"/>
      <c r="B4" s="64" t="s">
        <v>2</v>
      </c>
      <c r="C4" s="74" t="s">
        <v>60</v>
      </c>
      <c r="D4" s="74" t="s">
        <v>62</v>
      </c>
      <c r="E4" s="74" t="s">
        <v>57</v>
      </c>
      <c r="F4" s="74" t="s">
        <v>58</v>
      </c>
      <c r="G4" s="74" t="s">
        <v>3</v>
      </c>
      <c r="H4" s="74" t="s">
        <v>59</v>
      </c>
      <c r="I4" s="74" t="s">
        <v>4</v>
      </c>
      <c r="J4" s="75" t="s">
        <v>5</v>
      </c>
      <c r="K4" s="75"/>
      <c r="L4" s="75"/>
      <c r="M4" s="75" t="s">
        <v>6</v>
      </c>
      <c r="N4" s="75"/>
      <c r="O4" s="75"/>
      <c r="P4" s="75"/>
      <c r="Q4" s="75"/>
      <c r="R4" s="65"/>
    </row>
    <row r="5" spans="1:20" s="45" customFormat="1" ht="169.5" customHeight="1" thickTop="1">
      <c r="A5" s="43" t="s">
        <v>7</v>
      </c>
      <c r="B5" s="65"/>
      <c r="C5" s="74"/>
      <c r="D5" s="74"/>
      <c r="E5" s="74"/>
      <c r="F5" s="74"/>
      <c r="G5" s="74"/>
      <c r="H5" s="74"/>
      <c r="I5" s="74"/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49" t="s">
        <v>14</v>
      </c>
      <c r="Q5" s="49" t="s">
        <v>15</v>
      </c>
      <c r="R5" s="66"/>
    </row>
    <row r="6" spans="1:20" s="40" customFormat="1" ht="20.25" customHeight="1">
      <c r="A6" s="37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 t="s">
        <v>63</v>
      </c>
      <c r="H6" s="38">
        <v>8</v>
      </c>
      <c r="I6" s="38" t="s">
        <v>65</v>
      </c>
      <c r="J6" s="38">
        <v>10</v>
      </c>
      <c r="K6" s="38">
        <v>11</v>
      </c>
      <c r="L6" s="38" t="s">
        <v>66</v>
      </c>
      <c r="M6" s="38">
        <v>13</v>
      </c>
      <c r="N6" s="38">
        <v>14</v>
      </c>
      <c r="O6" s="38">
        <v>15</v>
      </c>
      <c r="P6" s="38">
        <v>16</v>
      </c>
      <c r="Q6" s="38">
        <v>17</v>
      </c>
      <c r="R6" s="39">
        <v>18</v>
      </c>
      <c r="S6" s="39">
        <v>19</v>
      </c>
    </row>
    <row r="7" spans="1:20" ht="28.5" customHeight="1">
      <c r="A7" s="12"/>
      <c r="B7" s="13">
        <v>1</v>
      </c>
      <c r="C7" s="14" t="s">
        <v>72</v>
      </c>
      <c r="D7" s="51">
        <v>3</v>
      </c>
      <c r="E7" s="51">
        <v>8</v>
      </c>
      <c r="F7" s="51">
        <v>0</v>
      </c>
      <c r="G7" s="51">
        <f>D7+E7-F7</f>
        <v>11</v>
      </c>
      <c r="H7" s="51">
        <v>11</v>
      </c>
      <c r="I7" s="51">
        <f>G7-H7</f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15">
        <v>0</v>
      </c>
      <c r="S7" s="15">
        <v>0</v>
      </c>
    </row>
    <row r="8" spans="1:20" ht="28.5" customHeight="1">
      <c r="A8" s="12"/>
      <c r="B8" s="13">
        <v>2</v>
      </c>
      <c r="C8" s="14" t="s">
        <v>19</v>
      </c>
      <c r="D8" s="51">
        <v>0</v>
      </c>
      <c r="E8" s="51">
        <v>13</v>
      </c>
      <c r="F8" s="51">
        <v>0</v>
      </c>
      <c r="G8" s="51">
        <f t="shared" ref="G8:G52" si="0">D8+E8-F8</f>
        <v>13</v>
      </c>
      <c r="H8" s="51">
        <v>13</v>
      </c>
      <c r="I8" s="51">
        <f t="shared" ref="I8:I52" si="1">G8-H8</f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16">
        <v>0</v>
      </c>
      <c r="S8" s="18">
        <v>0</v>
      </c>
    </row>
    <row r="9" spans="1:20" ht="28.5" customHeight="1">
      <c r="A9" s="12">
        <v>3</v>
      </c>
      <c r="B9" s="13">
        <v>3</v>
      </c>
      <c r="C9" s="14" t="s">
        <v>17</v>
      </c>
      <c r="D9" s="51">
        <v>0</v>
      </c>
      <c r="E9" s="51">
        <v>34</v>
      </c>
      <c r="F9" s="51">
        <v>3</v>
      </c>
      <c r="G9" s="51">
        <f t="shared" si="0"/>
        <v>31</v>
      </c>
      <c r="H9" s="51">
        <v>18</v>
      </c>
      <c r="I9" s="51">
        <f t="shared" si="1"/>
        <v>13</v>
      </c>
      <c r="J9" s="51">
        <v>13</v>
      </c>
      <c r="K9" s="51">
        <v>0</v>
      </c>
      <c r="L9" s="51">
        <v>13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16">
        <v>0</v>
      </c>
      <c r="S9" s="18">
        <v>13</v>
      </c>
    </row>
    <row r="10" spans="1:20" s="22" customFormat="1" ht="24.75" customHeight="1">
      <c r="A10" s="19">
        <v>4</v>
      </c>
      <c r="B10" s="60" t="s">
        <v>16</v>
      </c>
      <c r="C10" s="61"/>
      <c r="D10" s="50">
        <v>3</v>
      </c>
      <c r="E10" s="50">
        <v>55</v>
      </c>
      <c r="F10" s="50">
        <v>3</v>
      </c>
      <c r="G10" s="50">
        <f t="shared" si="0"/>
        <v>55</v>
      </c>
      <c r="H10" s="50">
        <v>42</v>
      </c>
      <c r="I10" s="50">
        <f t="shared" si="1"/>
        <v>13</v>
      </c>
      <c r="J10" s="50">
        <v>13</v>
      </c>
      <c r="K10" s="50">
        <v>0</v>
      </c>
      <c r="L10" s="50">
        <v>13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20">
        <v>0</v>
      </c>
      <c r="S10" s="20">
        <v>13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51">
        <v>4</v>
      </c>
      <c r="E11" s="51">
        <v>13</v>
      </c>
      <c r="F11" s="51">
        <v>0</v>
      </c>
      <c r="G11" s="51">
        <f t="shared" si="0"/>
        <v>17</v>
      </c>
      <c r="H11" s="51">
        <v>11</v>
      </c>
      <c r="I11" s="51">
        <f t="shared" si="1"/>
        <v>6</v>
      </c>
      <c r="J11" s="51">
        <v>6</v>
      </c>
      <c r="K11" s="51">
        <v>0</v>
      </c>
      <c r="L11" s="51">
        <v>6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16">
        <v>0</v>
      </c>
      <c r="S11" s="18">
        <v>6</v>
      </c>
    </row>
    <row r="12" spans="1:20" ht="28.5" customHeight="1">
      <c r="A12" s="12">
        <v>9</v>
      </c>
      <c r="B12" s="13">
        <v>5</v>
      </c>
      <c r="C12" s="14" t="s">
        <v>23</v>
      </c>
      <c r="D12" s="51">
        <v>0</v>
      </c>
      <c r="E12" s="51">
        <v>26</v>
      </c>
      <c r="F12" s="51">
        <v>1</v>
      </c>
      <c r="G12" s="51">
        <f t="shared" si="0"/>
        <v>25</v>
      </c>
      <c r="H12" s="51">
        <v>12</v>
      </c>
      <c r="I12" s="51">
        <f t="shared" si="1"/>
        <v>13</v>
      </c>
      <c r="J12" s="51">
        <v>13</v>
      </c>
      <c r="K12" s="51">
        <v>0</v>
      </c>
      <c r="L12" s="51">
        <v>13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16">
        <v>0</v>
      </c>
      <c r="S12" s="18">
        <v>13</v>
      </c>
    </row>
    <row r="13" spans="1:20" ht="28.5" customHeight="1">
      <c r="A13" s="12">
        <v>10</v>
      </c>
      <c r="B13" s="13">
        <v>6</v>
      </c>
      <c r="C13" s="14" t="s">
        <v>22</v>
      </c>
      <c r="D13" s="51">
        <v>0</v>
      </c>
      <c r="E13" s="51">
        <v>70</v>
      </c>
      <c r="F13" s="51">
        <v>0</v>
      </c>
      <c r="G13" s="51">
        <f t="shared" si="0"/>
        <v>70</v>
      </c>
      <c r="H13" s="51">
        <v>65</v>
      </c>
      <c r="I13" s="51">
        <f t="shared" si="1"/>
        <v>5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5</v>
      </c>
      <c r="Q13" s="51">
        <v>5</v>
      </c>
      <c r="R13" s="16">
        <v>5</v>
      </c>
      <c r="S13" s="18">
        <v>5</v>
      </c>
    </row>
    <row r="14" spans="1:20" s="22" customFormat="1" ht="28.5" customHeight="1">
      <c r="A14" s="19">
        <v>11</v>
      </c>
      <c r="B14" s="60" t="s">
        <v>20</v>
      </c>
      <c r="C14" s="61"/>
      <c r="D14" s="50">
        <v>4</v>
      </c>
      <c r="E14" s="50">
        <v>109</v>
      </c>
      <c r="F14" s="50">
        <v>1</v>
      </c>
      <c r="G14" s="50">
        <f t="shared" si="0"/>
        <v>112</v>
      </c>
      <c r="H14" s="50">
        <v>88</v>
      </c>
      <c r="I14" s="50">
        <f t="shared" si="1"/>
        <v>24</v>
      </c>
      <c r="J14" s="50">
        <v>19</v>
      </c>
      <c r="K14" s="50">
        <v>0</v>
      </c>
      <c r="L14" s="50">
        <v>19</v>
      </c>
      <c r="M14" s="50">
        <v>0</v>
      </c>
      <c r="N14" s="50">
        <v>0</v>
      </c>
      <c r="O14" s="50">
        <v>0</v>
      </c>
      <c r="P14" s="50">
        <v>5</v>
      </c>
      <c r="Q14" s="50">
        <v>5</v>
      </c>
      <c r="R14" s="21">
        <v>5</v>
      </c>
      <c r="S14" s="21">
        <v>24</v>
      </c>
      <c r="T14" s="17"/>
    </row>
    <row r="15" spans="1:20" s="22" customFormat="1" ht="28.5" customHeight="1">
      <c r="A15" s="19"/>
      <c r="B15" s="60" t="s">
        <v>24</v>
      </c>
      <c r="C15" s="61"/>
      <c r="D15" s="50">
        <v>7</v>
      </c>
      <c r="E15" s="50">
        <v>164</v>
      </c>
      <c r="F15" s="50">
        <v>4</v>
      </c>
      <c r="G15" s="50">
        <f t="shared" si="0"/>
        <v>167</v>
      </c>
      <c r="H15" s="50">
        <v>130</v>
      </c>
      <c r="I15" s="51">
        <f t="shared" si="1"/>
        <v>37</v>
      </c>
      <c r="J15" s="50">
        <v>32</v>
      </c>
      <c r="K15" s="50">
        <v>0</v>
      </c>
      <c r="L15" s="50">
        <v>32</v>
      </c>
      <c r="M15" s="50">
        <v>0</v>
      </c>
      <c r="N15" s="50">
        <v>0</v>
      </c>
      <c r="O15" s="50">
        <v>0</v>
      </c>
      <c r="P15" s="50">
        <v>5</v>
      </c>
      <c r="Q15" s="50">
        <v>5</v>
      </c>
      <c r="R15" s="20">
        <v>5</v>
      </c>
      <c r="S15" s="20">
        <v>37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51">
        <v>1</v>
      </c>
      <c r="E16" s="51">
        <v>8</v>
      </c>
      <c r="F16" s="51">
        <v>0</v>
      </c>
      <c r="G16" s="51">
        <f t="shared" si="0"/>
        <v>9</v>
      </c>
      <c r="H16" s="51">
        <v>3</v>
      </c>
      <c r="I16" s="51">
        <f t="shared" si="1"/>
        <v>6</v>
      </c>
      <c r="J16" s="51">
        <v>0</v>
      </c>
      <c r="K16" s="51">
        <v>6</v>
      </c>
      <c r="L16" s="51">
        <v>6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16">
        <v>0</v>
      </c>
      <c r="S16" s="18">
        <v>6</v>
      </c>
    </row>
    <row r="17" spans="1:20" ht="28.5" customHeight="1">
      <c r="A17" s="12"/>
      <c r="B17" s="13">
        <v>8</v>
      </c>
      <c r="C17" s="14" t="s">
        <v>27</v>
      </c>
      <c r="D17" s="51">
        <v>0</v>
      </c>
      <c r="E17" s="51">
        <v>43</v>
      </c>
      <c r="F17" s="51">
        <v>0</v>
      </c>
      <c r="G17" s="51">
        <f t="shared" si="0"/>
        <v>43</v>
      </c>
      <c r="H17" s="51">
        <v>43</v>
      </c>
      <c r="I17" s="51">
        <f t="shared" si="1"/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16">
        <v>0</v>
      </c>
      <c r="S17" s="18">
        <v>0</v>
      </c>
    </row>
    <row r="18" spans="1:20" ht="28.5" customHeight="1">
      <c r="A18" s="12"/>
      <c r="B18" s="13">
        <v>9</v>
      </c>
      <c r="C18" s="14" t="s">
        <v>28</v>
      </c>
      <c r="D18" s="51">
        <v>0</v>
      </c>
      <c r="E18" s="51">
        <v>20</v>
      </c>
      <c r="F18" s="51">
        <v>3</v>
      </c>
      <c r="G18" s="51">
        <f t="shared" si="0"/>
        <v>17</v>
      </c>
      <c r="H18" s="51">
        <v>17</v>
      </c>
      <c r="I18" s="51">
        <f t="shared" si="1"/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16">
        <v>0</v>
      </c>
      <c r="S18" s="18">
        <v>0</v>
      </c>
    </row>
    <row r="19" spans="1:20" ht="28.5" customHeight="1">
      <c r="A19" s="12">
        <v>6</v>
      </c>
      <c r="B19" s="13">
        <v>10</v>
      </c>
      <c r="C19" s="14" t="s">
        <v>29</v>
      </c>
      <c r="D19" s="51">
        <v>6</v>
      </c>
      <c r="E19" s="51">
        <v>21</v>
      </c>
      <c r="F19" s="51">
        <v>6</v>
      </c>
      <c r="G19" s="51">
        <f t="shared" si="0"/>
        <v>21</v>
      </c>
      <c r="H19" s="51">
        <v>21</v>
      </c>
      <c r="I19" s="51">
        <f t="shared" si="1"/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16">
        <v>0</v>
      </c>
      <c r="S19" s="18">
        <v>0</v>
      </c>
    </row>
    <row r="20" spans="1:20" s="22" customFormat="1" ht="28.5" customHeight="1">
      <c r="A20" s="19">
        <v>7</v>
      </c>
      <c r="B20" s="60" t="s">
        <v>25</v>
      </c>
      <c r="C20" s="61"/>
      <c r="D20" s="50">
        <v>7</v>
      </c>
      <c r="E20" s="50">
        <v>92</v>
      </c>
      <c r="F20" s="50">
        <v>9</v>
      </c>
      <c r="G20" s="50">
        <f t="shared" si="0"/>
        <v>90</v>
      </c>
      <c r="H20" s="50">
        <v>84</v>
      </c>
      <c r="I20" s="50">
        <f t="shared" si="1"/>
        <v>6</v>
      </c>
      <c r="J20" s="50">
        <v>0</v>
      </c>
      <c r="K20" s="50">
        <v>6</v>
      </c>
      <c r="L20" s="50">
        <v>6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21">
        <v>0</v>
      </c>
      <c r="S20" s="21">
        <v>6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51">
        <v>5</v>
      </c>
      <c r="E21" s="51">
        <v>13</v>
      </c>
      <c r="F21" s="51">
        <v>5</v>
      </c>
      <c r="G21" s="51">
        <f t="shared" si="0"/>
        <v>13</v>
      </c>
      <c r="H21" s="51">
        <v>12</v>
      </c>
      <c r="I21" s="51">
        <f t="shared" si="1"/>
        <v>1</v>
      </c>
      <c r="J21" s="51">
        <v>1</v>
      </c>
      <c r="K21" s="51">
        <v>0</v>
      </c>
      <c r="L21" s="51">
        <v>1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16">
        <v>0</v>
      </c>
      <c r="S21" s="18">
        <v>1</v>
      </c>
    </row>
    <row r="22" spans="1:20" ht="28.5" customHeight="1">
      <c r="A22" s="12"/>
      <c r="B22" s="13">
        <v>12</v>
      </c>
      <c r="C22" s="14" t="s">
        <v>32</v>
      </c>
      <c r="D22" s="51">
        <v>2</v>
      </c>
      <c r="E22" s="51">
        <v>13</v>
      </c>
      <c r="F22" s="51">
        <v>0</v>
      </c>
      <c r="G22" s="51">
        <f t="shared" si="0"/>
        <v>15</v>
      </c>
      <c r="H22" s="51">
        <v>15</v>
      </c>
      <c r="I22" s="51">
        <f t="shared" si="1"/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16">
        <v>0</v>
      </c>
      <c r="S22" s="18">
        <v>0</v>
      </c>
    </row>
    <row r="23" spans="1:20" ht="28.5" customHeight="1">
      <c r="A23" s="12"/>
      <c r="B23" s="13">
        <v>13</v>
      </c>
      <c r="C23" s="14" t="s">
        <v>33</v>
      </c>
      <c r="D23" s="51">
        <v>0</v>
      </c>
      <c r="E23" s="51">
        <v>101</v>
      </c>
      <c r="F23" s="51">
        <v>0</v>
      </c>
      <c r="G23" s="51">
        <f t="shared" si="0"/>
        <v>101</v>
      </c>
      <c r="H23" s="51">
        <v>101</v>
      </c>
      <c r="I23" s="51">
        <f t="shared" si="1"/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16">
        <v>0</v>
      </c>
      <c r="S23" s="18">
        <v>0</v>
      </c>
    </row>
    <row r="24" spans="1:20" ht="28.5" customHeight="1">
      <c r="A24" s="12">
        <v>6</v>
      </c>
      <c r="B24" s="13">
        <v>14</v>
      </c>
      <c r="C24" s="14" t="s">
        <v>34</v>
      </c>
      <c r="D24" s="51">
        <v>0</v>
      </c>
      <c r="E24" s="51">
        <v>11</v>
      </c>
      <c r="F24" s="51">
        <v>0</v>
      </c>
      <c r="G24" s="51">
        <f t="shared" si="0"/>
        <v>11</v>
      </c>
      <c r="H24" s="51">
        <v>11</v>
      </c>
      <c r="I24" s="51">
        <f t="shared" si="1"/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16">
        <v>0</v>
      </c>
      <c r="S24" s="18">
        <v>0</v>
      </c>
    </row>
    <row r="25" spans="1:20" s="22" customFormat="1" ht="28.5" customHeight="1">
      <c r="A25" s="19">
        <v>7</v>
      </c>
      <c r="B25" s="60" t="s">
        <v>30</v>
      </c>
      <c r="C25" s="61"/>
      <c r="D25" s="50">
        <v>7</v>
      </c>
      <c r="E25" s="50">
        <v>138</v>
      </c>
      <c r="F25" s="50">
        <v>5</v>
      </c>
      <c r="G25" s="50">
        <f t="shared" si="0"/>
        <v>140</v>
      </c>
      <c r="H25" s="50">
        <v>139</v>
      </c>
      <c r="I25" s="50">
        <f t="shared" si="1"/>
        <v>1</v>
      </c>
      <c r="J25" s="50">
        <v>1</v>
      </c>
      <c r="K25" s="50">
        <v>0</v>
      </c>
      <c r="L25" s="50">
        <v>1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21">
        <v>0</v>
      </c>
      <c r="S25" s="21">
        <v>1</v>
      </c>
      <c r="T25" s="17"/>
    </row>
    <row r="26" spans="1:20" s="22" customFormat="1" ht="28.5" customHeight="1">
      <c r="A26" s="19"/>
      <c r="B26" s="60" t="s">
        <v>35</v>
      </c>
      <c r="C26" s="73"/>
      <c r="D26" s="50">
        <v>14</v>
      </c>
      <c r="E26" s="50">
        <v>230</v>
      </c>
      <c r="F26" s="50">
        <v>14</v>
      </c>
      <c r="G26" s="50">
        <f t="shared" si="0"/>
        <v>230</v>
      </c>
      <c r="H26" s="50">
        <v>223</v>
      </c>
      <c r="I26" s="50">
        <f t="shared" si="1"/>
        <v>7</v>
      </c>
      <c r="J26" s="50">
        <v>1</v>
      </c>
      <c r="K26" s="50">
        <v>6</v>
      </c>
      <c r="L26" s="50">
        <v>7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21">
        <v>0</v>
      </c>
      <c r="S26" s="21">
        <v>7</v>
      </c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51">
        <v>8</v>
      </c>
      <c r="E27" s="51">
        <v>0</v>
      </c>
      <c r="F27" s="51">
        <v>0</v>
      </c>
      <c r="G27" s="51">
        <f t="shared" si="0"/>
        <v>8</v>
      </c>
      <c r="H27" s="51">
        <v>8</v>
      </c>
      <c r="I27" s="51">
        <f t="shared" si="1"/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16">
        <v>0</v>
      </c>
      <c r="S27" s="18">
        <v>0</v>
      </c>
    </row>
    <row r="28" spans="1:20" ht="28.5" customHeight="1">
      <c r="A28" s="24">
        <v>14</v>
      </c>
      <c r="B28" s="13">
        <v>16</v>
      </c>
      <c r="C28" s="25" t="s">
        <v>38</v>
      </c>
      <c r="D28" s="51">
        <v>0</v>
      </c>
      <c r="E28" s="51">
        <v>8</v>
      </c>
      <c r="F28" s="51">
        <v>0</v>
      </c>
      <c r="G28" s="51">
        <f t="shared" si="0"/>
        <v>8</v>
      </c>
      <c r="H28" s="51">
        <v>0</v>
      </c>
      <c r="I28" s="51">
        <f t="shared" si="1"/>
        <v>8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8</v>
      </c>
      <c r="Q28" s="51">
        <v>8</v>
      </c>
      <c r="R28" s="16">
        <v>8</v>
      </c>
      <c r="S28" s="18">
        <v>8</v>
      </c>
    </row>
    <row r="29" spans="1:20" s="22" customFormat="1" ht="28.5" customHeight="1">
      <c r="A29" s="19"/>
      <c r="B29" s="60" t="s">
        <v>36</v>
      </c>
      <c r="C29" s="61"/>
      <c r="D29" s="50">
        <v>8</v>
      </c>
      <c r="E29" s="50">
        <v>8</v>
      </c>
      <c r="F29" s="50">
        <v>0</v>
      </c>
      <c r="G29" s="50">
        <f t="shared" si="0"/>
        <v>16</v>
      </c>
      <c r="H29" s="50">
        <v>8</v>
      </c>
      <c r="I29" s="50">
        <f t="shared" si="1"/>
        <v>8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8</v>
      </c>
      <c r="Q29" s="50">
        <v>8</v>
      </c>
      <c r="R29" s="21">
        <v>8</v>
      </c>
      <c r="S29" s="21">
        <v>8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51">
        <v>1</v>
      </c>
      <c r="E30" s="51">
        <v>63</v>
      </c>
      <c r="F30" s="51">
        <v>0</v>
      </c>
      <c r="G30" s="51">
        <f t="shared" si="0"/>
        <v>64</v>
      </c>
      <c r="H30" s="51">
        <v>48</v>
      </c>
      <c r="I30" s="51">
        <f t="shared" si="1"/>
        <v>16</v>
      </c>
      <c r="J30" s="51">
        <v>0</v>
      </c>
      <c r="K30" s="51">
        <v>16</v>
      </c>
      <c r="L30" s="51">
        <v>16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16">
        <v>0</v>
      </c>
      <c r="S30" s="18">
        <v>16</v>
      </c>
    </row>
    <row r="31" spans="1:20" ht="28.5" customHeight="1">
      <c r="A31" s="26"/>
      <c r="B31" s="13">
        <v>18</v>
      </c>
      <c r="C31" s="14" t="s">
        <v>40</v>
      </c>
      <c r="D31" s="51">
        <v>0</v>
      </c>
      <c r="E31" s="51">
        <v>23</v>
      </c>
      <c r="F31" s="51">
        <v>0</v>
      </c>
      <c r="G31" s="51">
        <f t="shared" si="0"/>
        <v>23</v>
      </c>
      <c r="H31" s="51">
        <v>23</v>
      </c>
      <c r="I31" s="51">
        <f t="shared" si="1"/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16">
        <v>0</v>
      </c>
      <c r="S31" s="18">
        <v>0</v>
      </c>
    </row>
    <row r="32" spans="1:20" ht="28.5" customHeight="1">
      <c r="A32" s="26"/>
      <c r="B32" s="13">
        <v>19</v>
      </c>
      <c r="C32" s="14" t="s">
        <v>41</v>
      </c>
      <c r="D32" s="51">
        <v>1</v>
      </c>
      <c r="E32" s="51">
        <v>0</v>
      </c>
      <c r="F32" s="51">
        <v>0</v>
      </c>
      <c r="G32" s="51">
        <f t="shared" si="0"/>
        <v>1</v>
      </c>
      <c r="H32" s="51">
        <v>1</v>
      </c>
      <c r="I32" s="51">
        <f t="shared" si="1"/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16">
        <v>0</v>
      </c>
      <c r="S32" s="18">
        <v>0</v>
      </c>
    </row>
    <row r="33" spans="1:20" ht="28.5" customHeight="1">
      <c r="A33" s="26"/>
      <c r="B33" s="13">
        <v>20</v>
      </c>
      <c r="C33" s="14" t="s">
        <v>42</v>
      </c>
      <c r="D33" s="51">
        <v>0</v>
      </c>
      <c r="E33" s="51">
        <v>3</v>
      </c>
      <c r="F33" s="51">
        <v>0</v>
      </c>
      <c r="G33" s="51">
        <f t="shared" si="0"/>
        <v>3</v>
      </c>
      <c r="H33" s="51">
        <v>3</v>
      </c>
      <c r="I33" s="51">
        <f t="shared" si="1"/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16">
        <v>0</v>
      </c>
      <c r="S33" s="18">
        <v>0</v>
      </c>
    </row>
    <row r="34" spans="1:20" s="22" customFormat="1" ht="28.5" customHeight="1">
      <c r="A34" s="19"/>
      <c r="B34" s="60" t="s">
        <v>39</v>
      </c>
      <c r="C34" s="61"/>
      <c r="D34" s="50">
        <v>2</v>
      </c>
      <c r="E34" s="50">
        <v>89</v>
      </c>
      <c r="F34" s="50">
        <v>0</v>
      </c>
      <c r="G34" s="50">
        <f t="shared" si="0"/>
        <v>91</v>
      </c>
      <c r="H34" s="50">
        <v>75</v>
      </c>
      <c r="I34" s="50">
        <f t="shared" si="1"/>
        <v>16</v>
      </c>
      <c r="J34" s="50">
        <v>0</v>
      </c>
      <c r="K34" s="50">
        <v>16</v>
      </c>
      <c r="L34" s="50">
        <v>16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21">
        <v>0</v>
      </c>
      <c r="S34" s="21">
        <v>16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51">
        <v>0</v>
      </c>
      <c r="E35" s="51">
        <v>0</v>
      </c>
      <c r="F35" s="51">
        <v>0</v>
      </c>
      <c r="G35" s="51">
        <f t="shared" si="0"/>
        <v>0</v>
      </c>
      <c r="H35" s="51">
        <v>0</v>
      </c>
      <c r="I35" s="51">
        <f t="shared" si="1"/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16">
        <v>0</v>
      </c>
      <c r="S35" s="18">
        <v>0</v>
      </c>
    </row>
    <row r="36" spans="1:20" ht="28.5" customHeight="1">
      <c r="A36" s="24">
        <v>17</v>
      </c>
      <c r="B36" s="13">
        <v>22</v>
      </c>
      <c r="C36" s="14" t="s">
        <v>44</v>
      </c>
      <c r="D36" s="51">
        <v>8</v>
      </c>
      <c r="E36" s="51">
        <v>7</v>
      </c>
      <c r="F36" s="51">
        <v>1</v>
      </c>
      <c r="G36" s="51">
        <f t="shared" si="0"/>
        <v>14</v>
      </c>
      <c r="H36" s="51">
        <v>14</v>
      </c>
      <c r="I36" s="51">
        <f t="shared" si="1"/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16">
        <v>0</v>
      </c>
      <c r="S36" s="18">
        <v>0</v>
      </c>
    </row>
    <row r="37" spans="1:20" ht="28.5" customHeight="1">
      <c r="A37" s="27">
        <v>18</v>
      </c>
      <c r="B37" s="13">
        <v>23</v>
      </c>
      <c r="C37" s="14" t="s">
        <v>45</v>
      </c>
      <c r="D37" s="51">
        <v>0</v>
      </c>
      <c r="E37" s="51">
        <v>25</v>
      </c>
      <c r="F37" s="51">
        <v>1</v>
      </c>
      <c r="G37" s="51">
        <f t="shared" si="0"/>
        <v>24</v>
      </c>
      <c r="H37" s="51">
        <v>21</v>
      </c>
      <c r="I37" s="51">
        <f t="shared" si="1"/>
        <v>3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3</v>
      </c>
      <c r="Q37" s="51">
        <v>3</v>
      </c>
      <c r="R37" s="16">
        <v>3</v>
      </c>
      <c r="S37" s="18">
        <v>3</v>
      </c>
    </row>
    <row r="38" spans="1:20" ht="28.5" customHeight="1">
      <c r="A38" s="27">
        <v>19</v>
      </c>
      <c r="B38" s="13">
        <v>24</v>
      </c>
      <c r="C38" s="14" t="s">
        <v>46</v>
      </c>
      <c r="D38" s="51">
        <v>0</v>
      </c>
      <c r="E38" s="51">
        <v>8</v>
      </c>
      <c r="F38" s="51">
        <v>0</v>
      </c>
      <c r="G38" s="51">
        <f t="shared" si="0"/>
        <v>8</v>
      </c>
      <c r="H38" s="51">
        <v>5</v>
      </c>
      <c r="I38" s="51">
        <f t="shared" si="1"/>
        <v>3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3</v>
      </c>
      <c r="Q38" s="51">
        <v>3</v>
      </c>
      <c r="R38" s="16">
        <v>3</v>
      </c>
      <c r="S38" s="18">
        <v>3</v>
      </c>
    </row>
    <row r="39" spans="1:20" s="22" customFormat="1" ht="28.5" customHeight="1">
      <c r="A39" s="19"/>
      <c r="B39" s="60" t="s">
        <v>43</v>
      </c>
      <c r="C39" s="61"/>
      <c r="D39" s="50">
        <v>8</v>
      </c>
      <c r="E39" s="50">
        <v>40</v>
      </c>
      <c r="F39" s="50">
        <v>2</v>
      </c>
      <c r="G39" s="50">
        <f t="shared" si="0"/>
        <v>46</v>
      </c>
      <c r="H39" s="50">
        <v>40</v>
      </c>
      <c r="I39" s="50">
        <f>G39-H39</f>
        <v>6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6</v>
      </c>
      <c r="Q39" s="50">
        <v>6</v>
      </c>
      <c r="R39" s="21">
        <v>6</v>
      </c>
      <c r="S39" s="21">
        <v>6</v>
      </c>
      <c r="T39" s="17"/>
    </row>
    <row r="40" spans="1:20" s="22" customFormat="1" ht="24.75" customHeight="1">
      <c r="A40" s="19"/>
      <c r="B40" s="60" t="s">
        <v>47</v>
      </c>
      <c r="C40" s="61"/>
      <c r="D40" s="50">
        <v>18</v>
      </c>
      <c r="E40" s="50">
        <v>137</v>
      </c>
      <c r="F40" s="50">
        <v>2</v>
      </c>
      <c r="G40" s="50">
        <f t="shared" si="0"/>
        <v>153</v>
      </c>
      <c r="H40" s="50">
        <v>123</v>
      </c>
      <c r="I40" s="50">
        <f t="shared" si="1"/>
        <v>30</v>
      </c>
      <c r="J40" s="50">
        <v>0</v>
      </c>
      <c r="K40" s="50">
        <v>16</v>
      </c>
      <c r="L40" s="50">
        <v>16</v>
      </c>
      <c r="M40" s="50">
        <v>0</v>
      </c>
      <c r="N40" s="50">
        <v>0</v>
      </c>
      <c r="O40" s="50">
        <v>0</v>
      </c>
      <c r="P40" s="50">
        <v>14</v>
      </c>
      <c r="Q40" s="50">
        <v>14</v>
      </c>
      <c r="R40" s="21">
        <v>14</v>
      </c>
      <c r="S40" s="21">
        <v>30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51">
        <v>1</v>
      </c>
      <c r="E41" s="51">
        <v>0</v>
      </c>
      <c r="F41" s="51">
        <v>0</v>
      </c>
      <c r="G41" s="51">
        <f t="shared" si="0"/>
        <v>1</v>
      </c>
      <c r="H41" s="51">
        <v>1</v>
      </c>
      <c r="I41" s="51">
        <f t="shared" si="1"/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16">
        <v>0</v>
      </c>
      <c r="S41" s="18">
        <v>0</v>
      </c>
    </row>
    <row r="42" spans="1:20" ht="28.5" customHeight="1">
      <c r="A42" s="24">
        <v>21</v>
      </c>
      <c r="B42" s="13">
        <v>26</v>
      </c>
      <c r="C42" s="14" t="s">
        <v>49</v>
      </c>
      <c r="D42" s="51">
        <v>0</v>
      </c>
      <c r="E42" s="51">
        <v>0</v>
      </c>
      <c r="F42" s="51">
        <v>0</v>
      </c>
      <c r="G42" s="51">
        <f t="shared" si="0"/>
        <v>0</v>
      </c>
      <c r="H42" s="51">
        <v>0</v>
      </c>
      <c r="I42" s="51">
        <f t="shared" si="1"/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16">
        <v>0</v>
      </c>
      <c r="S42" s="18">
        <v>0</v>
      </c>
    </row>
    <row r="43" spans="1:20" ht="28.5" customHeight="1">
      <c r="A43" s="23">
        <v>22</v>
      </c>
      <c r="B43" s="13">
        <v>27</v>
      </c>
      <c r="C43" s="14" t="s">
        <v>50</v>
      </c>
      <c r="D43" s="51">
        <v>0</v>
      </c>
      <c r="E43" s="51">
        <v>21</v>
      </c>
      <c r="F43" s="51">
        <v>0</v>
      </c>
      <c r="G43" s="51">
        <f t="shared" si="0"/>
        <v>21</v>
      </c>
      <c r="H43" s="51">
        <v>20</v>
      </c>
      <c r="I43" s="51">
        <f t="shared" si="1"/>
        <v>1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1</v>
      </c>
      <c r="Q43" s="51">
        <v>1</v>
      </c>
      <c r="R43" s="16">
        <v>1</v>
      </c>
      <c r="S43" s="18">
        <v>1</v>
      </c>
    </row>
    <row r="44" spans="1:20" ht="28.5" customHeight="1">
      <c r="A44" s="24">
        <v>23</v>
      </c>
      <c r="B44" s="13">
        <v>28</v>
      </c>
      <c r="C44" s="14" t="s">
        <v>51</v>
      </c>
      <c r="D44" s="51">
        <v>0</v>
      </c>
      <c r="E44" s="51">
        <v>27</v>
      </c>
      <c r="F44" s="51">
        <v>0</v>
      </c>
      <c r="G44" s="51">
        <f t="shared" si="0"/>
        <v>27</v>
      </c>
      <c r="H44" s="51">
        <v>25</v>
      </c>
      <c r="I44" s="51">
        <f t="shared" si="1"/>
        <v>2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2</v>
      </c>
      <c r="Q44" s="51">
        <v>2</v>
      </c>
      <c r="R44" s="16">
        <v>2</v>
      </c>
      <c r="S44" s="18">
        <v>2</v>
      </c>
    </row>
    <row r="45" spans="1:20" s="22" customFormat="1" ht="28.5" customHeight="1">
      <c r="A45" s="19"/>
      <c r="B45" s="60" t="s">
        <v>48</v>
      </c>
      <c r="C45" s="61"/>
      <c r="D45" s="50">
        <v>1</v>
      </c>
      <c r="E45" s="50">
        <v>48</v>
      </c>
      <c r="F45" s="50">
        <v>0</v>
      </c>
      <c r="G45" s="50">
        <f t="shared" si="0"/>
        <v>49</v>
      </c>
      <c r="H45" s="50">
        <v>46</v>
      </c>
      <c r="I45" s="50">
        <f t="shared" si="1"/>
        <v>3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3</v>
      </c>
      <c r="Q45" s="50">
        <v>3</v>
      </c>
      <c r="R45" s="21">
        <v>3</v>
      </c>
      <c r="S45" s="21">
        <v>3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51">
        <v>0</v>
      </c>
      <c r="E46" s="51">
        <v>2</v>
      </c>
      <c r="F46" s="51">
        <v>0</v>
      </c>
      <c r="G46" s="51">
        <f t="shared" si="0"/>
        <v>2</v>
      </c>
      <c r="H46" s="51">
        <v>1</v>
      </c>
      <c r="I46" s="51">
        <f t="shared" si="1"/>
        <v>1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1</v>
      </c>
      <c r="Q46" s="51">
        <v>1</v>
      </c>
      <c r="R46" s="16">
        <v>1</v>
      </c>
      <c r="S46" s="18">
        <v>1</v>
      </c>
    </row>
    <row r="47" spans="1:20" ht="28.5" customHeight="1">
      <c r="A47" s="23"/>
      <c r="B47" s="13">
        <v>30</v>
      </c>
      <c r="C47" s="14" t="s">
        <v>53</v>
      </c>
      <c r="D47" s="51">
        <v>1</v>
      </c>
      <c r="E47" s="51">
        <v>8</v>
      </c>
      <c r="F47" s="51">
        <v>0</v>
      </c>
      <c r="G47" s="51">
        <f t="shared" si="0"/>
        <v>9</v>
      </c>
      <c r="H47" s="51">
        <v>8</v>
      </c>
      <c r="I47" s="51">
        <f t="shared" si="1"/>
        <v>1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1</v>
      </c>
      <c r="Q47" s="51">
        <v>1</v>
      </c>
      <c r="R47" s="16">
        <v>1</v>
      </c>
      <c r="S47" s="18">
        <v>1</v>
      </c>
    </row>
    <row r="48" spans="1:20" ht="28.5" customHeight="1">
      <c r="A48" s="12">
        <v>25</v>
      </c>
      <c r="B48" s="13">
        <v>31</v>
      </c>
      <c r="C48" s="14" t="s">
        <v>54</v>
      </c>
      <c r="D48" s="51">
        <v>1</v>
      </c>
      <c r="E48" s="51">
        <v>10</v>
      </c>
      <c r="F48" s="51">
        <v>1</v>
      </c>
      <c r="G48" s="51">
        <f t="shared" si="0"/>
        <v>10</v>
      </c>
      <c r="H48" s="51">
        <v>8</v>
      </c>
      <c r="I48" s="51">
        <f t="shared" si="1"/>
        <v>2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2</v>
      </c>
      <c r="Q48" s="51">
        <v>2</v>
      </c>
      <c r="R48" s="16">
        <v>2</v>
      </c>
      <c r="S48" s="18">
        <v>2</v>
      </c>
    </row>
    <row r="49" spans="1:20" ht="28.5" customHeight="1">
      <c r="A49" s="24">
        <v>26</v>
      </c>
      <c r="B49" s="13">
        <v>32</v>
      </c>
      <c r="C49" s="14" t="s">
        <v>55</v>
      </c>
      <c r="D49" s="51">
        <v>5</v>
      </c>
      <c r="E49" s="51">
        <v>15</v>
      </c>
      <c r="F49" s="51">
        <v>1</v>
      </c>
      <c r="G49" s="51">
        <f t="shared" si="0"/>
        <v>19</v>
      </c>
      <c r="H49" s="51">
        <v>18</v>
      </c>
      <c r="I49" s="51">
        <f t="shared" si="1"/>
        <v>1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1</v>
      </c>
      <c r="Q49" s="51">
        <v>1</v>
      </c>
      <c r="R49" s="16">
        <v>1</v>
      </c>
      <c r="S49" s="18">
        <v>1</v>
      </c>
    </row>
    <row r="50" spans="1:20" s="22" customFormat="1" ht="28.5" customHeight="1">
      <c r="A50" s="19"/>
      <c r="B50" s="60" t="s">
        <v>52</v>
      </c>
      <c r="C50" s="61"/>
      <c r="D50" s="50">
        <v>7</v>
      </c>
      <c r="E50" s="50">
        <v>35</v>
      </c>
      <c r="F50" s="50">
        <v>2</v>
      </c>
      <c r="G50" s="50">
        <f t="shared" si="0"/>
        <v>40</v>
      </c>
      <c r="H50" s="50">
        <v>35</v>
      </c>
      <c r="I50" s="50">
        <f t="shared" si="1"/>
        <v>5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5</v>
      </c>
      <c r="Q50" s="50">
        <v>5</v>
      </c>
      <c r="R50" s="21">
        <v>5</v>
      </c>
      <c r="S50" s="21">
        <v>5</v>
      </c>
      <c r="T50" s="17"/>
    </row>
    <row r="51" spans="1:20" s="22" customFormat="1" ht="23.25" customHeight="1">
      <c r="A51" s="19"/>
      <c r="B51" s="60" t="s">
        <v>61</v>
      </c>
      <c r="C51" s="61"/>
      <c r="D51" s="50">
        <v>8</v>
      </c>
      <c r="E51" s="50">
        <v>83</v>
      </c>
      <c r="F51" s="50">
        <v>2</v>
      </c>
      <c r="G51" s="50">
        <f t="shared" si="0"/>
        <v>89</v>
      </c>
      <c r="H51" s="50">
        <v>81</v>
      </c>
      <c r="I51" s="50">
        <f t="shared" si="1"/>
        <v>8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8</v>
      </c>
      <c r="Q51" s="50">
        <v>8</v>
      </c>
      <c r="R51" s="21">
        <v>8</v>
      </c>
      <c r="S51" s="21">
        <v>8</v>
      </c>
      <c r="T51" s="17"/>
    </row>
    <row r="52" spans="1:20" s="30" customFormat="1" ht="33" customHeight="1">
      <c r="A52" s="28"/>
      <c r="B52" s="60" t="s">
        <v>56</v>
      </c>
      <c r="C52" s="61"/>
      <c r="D52" s="50">
        <v>47</v>
      </c>
      <c r="E52" s="50">
        <v>614</v>
      </c>
      <c r="F52" s="50">
        <v>22</v>
      </c>
      <c r="G52" s="50">
        <f t="shared" si="0"/>
        <v>639</v>
      </c>
      <c r="H52" s="50">
        <v>557</v>
      </c>
      <c r="I52" s="50">
        <f t="shared" si="1"/>
        <v>82</v>
      </c>
      <c r="J52" s="50">
        <v>33</v>
      </c>
      <c r="K52" s="50">
        <v>22</v>
      </c>
      <c r="L52" s="50">
        <v>55</v>
      </c>
      <c r="M52" s="50">
        <v>0</v>
      </c>
      <c r="N52" s="50">
        <v>0</v>
      </c>
      <c r="O52" s="50">
        <v>0</v>
      </c>
      <c r="P52" s="50">
        <v>27</v>
      </c>
      <c r="Q52" s="50">
        <v>27</v>
      </c>
      <c r="R52" s="20">
        <v>27</v>
      </c>
      <c r="S52" s="20">
        <v>82</v>
      </c>
      <c r="T52" s="20"/>
    </row>
    <row r="53" spans="1:20" ht="20.100000000000001" customHeight="1">
      <c r="E53" s="17"/>
      <c r="F53" s="17"/>
      <c r="H53" s="17"/>
      <c r="I53" s="17"/>
    </row>
    <row r="54" spans="1:20" ht="20.100000000000001" customHeight="1">
      <c r="E54" s="17"/>
      <c r="F54" s="17"/>
      <c r="H54" s="17"/>
      <c r="I54" s="17"/>
    </row>
    <row r="55" spans="1:20" ht="20.100000000000001" customHeight="1">
      <c r="E55" s="17"/>
      <c r="F55" s="17"/>
      <c r="H55" s="17"/>
      <c r="I55" s="17"/>
    </row>
    <row r="56" spans="1:20" ht="20.100000000000001" customHeight="1">
      <c r="E56" s="17"/>
      <c r="F56" s="17"/>
      <c r="H56" s="17"/>
      <c r="I56" s="17"/>
    </row>
    <row r="57" spans="1:20" ht="20.100000000000001" customHeight="1">
      <c r="E57" s="17"/>
      <c r="F57" s="17"/>
      <c r="H57" s="17"/>
      <c r="I57" s="17"/>
    </row>
    <row r="58" spans="1:20" ht="20.100000000000001" customHeight="1">
      <c r="E58" s="17"/>
      <c r="F58" s="17"/>
      <c r="H58" s="17"/>
      <c r="I58" s="17"/>
    </row>
    <row r="59" spans="1:20" ht="20.100000000000001" customHeight="1">
      <c r="E59" s="17"/>
      <c r="F59" s="17"/>
      <c r="H59" s="17"/>
      <c r="I59" s="17"/>
    </row>
    <row r="60" spans="1:20" ht="20.100000000000001" customHeight="1">
      <c r="E60" s="17"/>
      <c r="F60" s="17"/>
      <c r="H60" s="17"/>
      <c r="I60" s="17"/>
    </row>
    <row r="61" spans="1:20" ht="20.100000000000001" customHeight="1">
      <c r="E61" s="17"/>
      <c r="F61" s="17"/>
      <c r="H61" s="17"/>
      <c r="I61" s="17"/>
    </row>
    <row r="62" spans="1:20" ht="20.100000000000001" customHeight="1">
      <c r="E62" s="17"/>
      <c r="F62" s="17"/>
      <c r="H62" s="17"/>
      <c r="I62" s="17"/>
    </row>
    <row r="63" spans="1:20" ht="20.100000000000001" customHeight="1">
      <c r="E63" s="17"/>
      <c r="F63" s="17"/>
      <c r="H63" s="17"/>
      <c r="I63" s="17"/>
    </row>
    <row r="64" spans="1:20" ht="20.100000000000001" customHeight="1">
      <c r="E64" s="17"/>
      <c r="F64" s="17"/>
      <c r="H64" s="17"/>
      <c r="I64" s="17"/>
    </row>
    <row r="65" spans="5:9" ht="20.100000000000001" customHeight="1">
      <c r="E65" s="17"/>
      <c r="F65" s="17"/>
      <c r="H65" s="17"/>
      <c r="I65" s="17"/>
    </row>
    <row r="66" spans="5:9" ht="20.100000000000001" customHeight="1">
      <c r="E66" s="17"/>
      <c r="F66" s="17"/>
      <c r="H66" s="17"/>
      <c r="I66" s="17"/>
    </row>
    <row r="67" spans="5:9" ht="20.100000000000001" customHeight="1">
      <c r="E67" s="17"/>
      <c r="F67" s="17"/>
      <c r="H67" s="17"/>
      <c r="I67" s="17"/>
    </row>
    <row r="68" spans="5:9" ht="20.100000000000001" customHeight="1">
      <c r="E68" s="17"/>
      <c r="F68" s="17"/>
      <c r="H68" s="17"/>
      <c r="I68" s="17"/>
    </row>
    <row r="69" spans="5:9" ht="20.100000000000001" customHeight="1">
      <c r="E69" s="17"/>
      <c r="F69" s="17"/>
      <c r="H69" s="17"/>
      <c r="I69" s="17"/>
    </row>
    <row r="70" spans="5:9" ht="20.100000000000001" customHeight="1">
      <c r="E70" s="17"/>
      <c r="F70" s="17"/>
      <c r="H70" s="17"/>
      <c r="I70" s="17"/>
    </row>
    <row r="71" spans="5:9" ht="20.100000000000001" customHeight="1">
      <c r="E71" s="17"/>
      <c r="F71" s="17"/>
      <c r="H71" s="17"/>
      <c r="I71" s="17"/>
    </row>
    <row r="72" spans="5:9" ht="20.100000000000001" customHeight="1">
      <c r="E72" s="17"/>
      <c r="F72" s="17"/>
      <c r="H72" s="17"/>
      <c r="I72" s="17"/>
    </row>
    <row r="73" spans="5:9" ht="20.100000000000001" customHeight="1">
      <c r="E73" s="17"/>
      <c r="F73" s="17"/>
      <c r="H73" s="17"/>
      <c r="I73" s="17"/>
    </row>
    <row r="74" spans="5:9" ht="20.100000000000001" customHeight="1">
      <c r="E74" s="17"/>
      <c r="F74" s="17"/>
      <c r="H74" s="17"/>
      <c r="I74" s="17"/>
    </row>
    <row r="75" spans="5:9" ht="20.100000000000001" customHeight="1">
      <c r="E75" s="17"/>
      <c r="F75" s="17"/>
      <c r="H75" s="17"/>
      <c r="I75" s="17"/>
    </row>
    <row r="76" spans="5:9" ht="20.100000000000001" customHeight="1">
      <c r="E76" s="17"/>
      <c r="F76" s="17"/>
      <c r="H76" s="17"/>
      <c r="I76" s="17"/>
    </row>
    <row r="77" spans="5:9" ht="20.100000000000001" customHeight="1">
      <c r="E77" s="17"/>
      <c r="F77" s="17"/>
      <c r="H77" s="17"/>
      <c r="I77" s="17"/>
    </row>
    <row r="78" spans="5:9" ht="20.100000000000001" customHeight="1">
      <c r="E78" s="17"/>
      <c r="F78" s="17"/>
      <c r="H78" s="17"/>
      <c r="I78" s="17"/>
    </row>
    <row r="79" spans="5:9" ht="20.100000000000001" customHeight="1">
      <c r="E79" s="17"/>
      <c r="F79" s="17"/>
      <c r="H79" s="17"/>
      <c r="I79" s="17"/>
    </row>
    <row r="80" spans="5:9" ht="20.100000000000001" customHeight="1">
      <c r="E80" s="17"/>
      <c r="F80" s="17"/>
      <c r="H80" s="17"/>
      <c r="I80" s="17"/>
    </row>
    <row r="81" spans="5:9" ht="20.100000000000001" customHeight="1">
      <c r="E81" s="17"/>
      <c r="F81" s="17"/>
      <c r="H81" s="17"/>
      <c r="I81" s="17"/>
    </row>
    <row r="82" spans="5:9" ht="20.100000000000001" customHeight="1">
      <c r="E82" s="17"/>
      <c r="F82" s="17"/>
      <c r="H82" s="17"/>
      <c r="I82" s="17"/>
    </row>
    <row r="83" spans="5:9" ht="20.100000000000001" customHeight="1">
      <c r="E83" s="17"/>
      <c r="F83" s="17"/>
      <c r="H83" s="17"/>
      <c r="I83" s="17"/>
    </row>
    <row r="84" spans="5:9" ht="20.100000000000001" customHeight="1">
      <c r="E84" s="17"/>
      <c r="F84" s="17"/>
      <c r="H84" s="17"/>
      <c r="I84" s="17"/>
    </row>
    <row r="85" spans="5:9" ht="20.100000000000001" customHeight="1">
      <c r="E85" s="17"/>
      <c r="F85" s="17"/>
      <c r="H85" s="17"/>
      <c r="I85" s="17"/>
    </row>
    <row r="86" spans="5:9" ht="20.100000000000001" customHeight="1">
      <c r="E86" s="17"/>
      <c r="F86" s="17"/>
      <c r="H86" s="17"/>
      <c r="I86" s="17"/>
    </row>
    <row r="87" spans="5:9" ht="20.100000000000001" customHeight="1">
      <c r="E87" s="17"/>
      <c r="F87" s="17"/>
      <c r="H87" s="17"/>
      <c r="I87" s="17"/>
    </row>
    <row r="88" spans="5:9" ht="20.100000000000001" customHeight="1">
      <c r="E88" s="17"/>
      <c r="F88" s="17"/>
      <c r="H88" s="17"/>
      <c r="I88" s="17"/>
    </row>
    <row r="89" spans="5:9" ht="20.100000000000001" customHeight="1">
      <c r="E89" s="17"/>
      <c r="F89" s="17"/>
      <c r="H89" s="17"/>
      <c r="I89" s="17"/>
    </row>
    <row r="90" spans="5:9" ht="20.100000000000001" customHeight="1">
      <c r="E90" s="17"/>
      <c r="F90" s="17"/>
      <c r="H90" s="17"/>
      <c r="I90" s="17"/>
    </row>
    <row r="91" spans="5:9" ht="20.100000000000001" customHeight="1">
      <c r="E91" s="17"/>
      <c r="F91" s="17"/>
      <c r="H91" s="17"/>
      <c r="I91" s="17"/>
    </row>
    <row r="92" spans="5:9" ht="20.100000000000001" customHeight="1">
      <c r="E92" s="17"/>
      <c r="F92" s="17"/>
      <c r="H92" s="17"/>
      <c r="I92" s="17"/>
    </row>
    <row r="93" spans="5:9" ht="20.100000000000001" customHeight="1">
      <c r="E93" s="17"/>
      <c r="F93" s="17"/>
      <c r="H93" s="17"/>
      <c r="I93" s="17"/>
    </row>
    <row r="94" spans="5:9" ht="20.100000000000001" customHeight="1">
      <c r="E94" s="17"/>
      <c r="F94" s="17"/>
      <c r="H94" s="17"/>
      <c r="I94" s="17"/>
    </row>
    <row r="95" spans="5:9" ht="20.100000000000001" customHeight="1">
      <c r="E95" s="17"/>
      <c r="F95" s="17"/>
      <c r="H95" s="17"/>
      <c r="I95" s="17"/>
    </row>
    <row r="96" spans="5:9" ht="20.100000000000001" customHeight="1">
      <c r="E96" s="17"/>
      <c r="F96" s="17"/>
      <c r="H96" s="17"/>
      <c r="I96" s="17"/>
    </row>
    <row r="97" spans="5:9" ht="20.100000000000001" customHeight="1">
      <c r="E97" s="17"/>
      <c r="F97" s="17"/>
      <c r="H97" s="17"/>
      <c r="I97" s="17"/>
    </row>
    <row r="98" spans="5:9" ht="20.100000000000001" customHeight="1">
      <c r="E98" s="17"/>
      <c r="F98" s="17"/>
      <c r="H98" s="17"/>
      <c r="I98" s="17"/>
    </row>
    <row r="99" spans="5:9" ht="20.100000000000001" customHeight="1">
      <c r="E99" s="17"/>
      <c r="F99" s="17"/>
      <c r="H99" s="17"/>
      <c r="I99" s="17"/>
    </row>
    <row r="100" spans="5:9" ht="20.100000000000001" customHeight="1">
      <c r="E100" s="17"/>
      <c r="F100" s="17"/>
      <c r="H100" s="17"/>
      <c r="I100" s="17"/>
    </row>
    <row r="101" spans="5:9" ht="20.100000000000001" customHeight="1">
      <c r="E101" s="17"/>
      <c r="F101" s="17"/>
      <c r="H101" s="17"/>
      <c r="I101" s="17"/>
    </row>
    <row r="102" spans="5:9" ht="20.100000000000001" customHeight="1">
      <c r="E102" s="17"/>
      <c r="F102" s="17"/>
      <c r="H102" s="17"/>
      <c r="I102" s="17"/>
    </row>
    <row r="103" spans="5:9" ht="20.100000000000001" customHeight="1">
      <c r="E103" s="17"/>
      <c r="F103" s="17"/>
      <c r="H103" s="17"/>
      <c r="I103" s="17"/>
    </row>
    <row r="104" spans="5:9" ht="20.100000000000001" customHeight="1">
      <c r="E104" s="17"/>
      <c r="F104" s="17"/>
      <c r="H104" s="17"/>
      <c r="I104" s="17"/>
    </row>
    <row r="105" spans="5:9" ht="20.100000000000001" customHeight="1">
      <c r="E105" s="17"/>
      <c r="F105" s="17"/>
      <c r="H105" s="17"/>
      <c r="I105" s="17"/>
    </row>
    <row r="106" spans="5:9" ht="20.100000000000001" customHeight="1">
      <c r="E106" s="17"/>
      <c r="F106" s="17"/>
      <c r="H106" s="17"/>
      <c r="I106" s="17"/>
    </row>
    <row r="107" spans="5:9" ht="20.100000000000001" customHeight="1">
      <c r="E107" s="17"/>
      <c r="F107" s="17"/>
      <c r="H107" s="17"/>
      <c r="I107" s="17"/>
    </row>
    <row r="108" spans="5:9" ht="20.100000000000001" customHeight="1">
      <c r="E108" s="17"/>
      <c r="F108" s="17"/>
      <c r="H108" s="17"/>
      <c r="I108" s="17"/>
    </row>
    <row r="109" spans="5:9" ht="20.100000000000001" customHeight="1">
      <c r="E109" s="17"/>
      <c r="F109" s="17"/>
      <c r="H109" s="17"/>
      <c r="I109" s="17"/>
    </row>
    <row r="110" spans="5:9" ht="20.100000000000001" customHeight="1">
      <c r="E110" s="17"/>
      <c r="F110" s="17"/>
      <c r="H110" s="17"/>
      <c r="I110" s="17"/>
    </row>
    <row r="111" spans="5:9" ht="20.100000000000001" customHeight="1">
      <c r="E111" s="17"/>
      <c r="F111" s="17"/>
      <c r="H111" s="17"/>
      <c r="I111" s="17"/>
    </row>
    <row r="112" spans="5:9" ht="20.100000000000001" customHeight="1">
      <c r="E112" s="17"/>
      <c r="F112" s="17"/>
      <c r="H112" s="17"/>
      <c r="I112" s="17"/>
    </row>
    <row r="113" spans="5:9" ht="20.100000000000001" customHeight="1">
      <c r="E113" s="17"/>
      <c r="F113" s="17"/>
      <c r="H113" s="17"/>
      <c r="I113" s="17"/>
    </row>
    <row r="114" spans="5:9" ht="20.100000000000001" customHeight="1">
      <c r="E114" s="17"/>
      <c r="F114" s="17"/>
      <c r="H114" s="17"/>
      <c r="I114" s="17"/>
    </row>
    <row r="115" spans="5:9" ht="20.100000000000001" customHeight="1">
      <c r="E115" s="17"/>
      <c r="F115" s="17"/>
      <c r="H115" s="17"/>
      <c r="I115" s="17"/>
    </row>
    <row r="116" spans="5:9" ht="20.100000000000001" customHeight="1">
      <c r="E116" s="17"/>
      <c r="F116" s="17"/>
      <c r="H116" s="17"/>
      <c r="I116" s="17"/>
    </row>
    <row r="117" spans="5:9" ht="20.100000000000001" customHeight="1">
      <c r="E117" s="17"/>
      <c r="F117" s="17"/>
      <c r="H117" s="17"/>
      <c r="I117" s="17"/>
    </row>
    <row r="118" spans="5:9" ht="20.100000000000001" customHeight="1">
      <c r="E118" s="17"/>
      <c r="F118" s="17"/>
      <c r="H118" s="17"/>
      <c r="I118" s="17"/>
    </row>
    <row r="119" spans="5:9" ht="20.100000000000001" customHeight="1">
      <c r="E119" s="17"/>
      <c r="F119" s="17"/>
      <c r="H119" s="17"/>
      <c r="I119" s="17"/>
    </row>
    <row r="120" spans="5:9" ht="20.100000000000001" customHeight="1">
      <c r="E120" s="17"/>
      <c r="F120" s="17"/>
      <c r="H120" s="17"/>
      <c r="I120" s="17"/>
    </row>
    <row r="121" spans="5:9" ht="20.100000000000001" customHeight="1">
      <c r="E121" s="17"/>
      <c r="F121" s="17"/>
      <c r="H121" s="17"/>
      <c r="I121" s="17"/>
    </row>
    <row r="122" spans="5:9" ht="20.100000000000001" customHeight="1">
      <c r="E122" s="17"/>
      <c r="F122" s="17"/>
      <c r="H122" s="17"/>
      <c r="I122" s="17"/>
    </row>
    <row r="123" spans="5:9" ht="20.100000000000001" customHeight="1">
      <c r="E123" s="17"/>
      <c r="F123" s="17"/>
      <c r="H123" s="17"/>
      <c r="I123" s="17"/>
    </row>
    <row r="124" spans="5:9" ht="20.100000000000001" customHeight="1">
      <c r="E124" s="17"/>
      <c r="F124" s="17"/>
      <c r="H124" s="17"/>
      <c r="I124" s="17"/>
    </row>
    <row r="125" spans="5:9" ht="20.100000000000001" customHeight="1">
      <c r="E125" s="17"/>
      <c r="F125" s="17"/>
      <c r="H125" s="17"/>
      <c r="I125" s="17"/>
    </row>
    <row r="126" spans="5:9" ht="20.100000000000001" customHeight="1">
      <c r="E126" s="17"/>
      <c r="F126" s="17"/>
      <c r="H126" s="17"/>
      <c r="I126" s="17"/>
    </row>
    <row r="127" spans="5:9" ht="20.100000000000001" customHeight="1">
      <c r="E127" s="17"/>
      <c r="F127" s="17"/>
      <c r="H127" s="17"/>
      <c r="I127" s="17"/>
    </row>
    <row r="128" spans="5:9" ht="20.100000000000001" customHeight="1">
      <c r="E128" s="17"/>
      <c r="F128" s="17"/>
      <c r="H128" s="17"/>
      <c r="I128" s="17"/>
    </row>
    <row r="129" spans="5:9" ht="20.100000000000001" customHeight="1">
      <c r="E129" s="17"/>
      <c r="F129" s="17"/>
      <c r="H129" s="17"/>
      <c r="I129" s="17"/>
    </row>
    <row r="130" spans="5:9" ht="20.100000000000001" customHeight="1">
      <c r="E130" s="17"/>
      <c r="F130" s="17"/>
      <c r="H130" s="17"/>
      <c r="I130" s="17"/>
    </row>
    <row r="131" spans="5:9" ht="20.100000000000001" customHeight="1">
      <c r="E131" s="17"/>
      <c r="F131" s="17"/>
      <c r="H131" s="17"/>
      <c r="I131" s="17"/>
    </row>
    <row r="132" spans="5:9" ht="20.100000000000001" customHeight="1">
      <c r="E132" s="17"/>
      <c r="F132" s="17"/>
      <c r="H132" s="17"/>
      <c r="I132" s="17"/>
    </row>
    <row r="133" spans="5:9" ht="20.100000000000001" customHeight="1">
      <c r="E133" s="17"/>
      <c r="F133" s="17"/>
      <c r="H133" s="17"/>
      <c r="I133" s="17"/>
    </row>
    <row r="134" spans="5:9" ht="20.100000000000001" customHeight="1">
      <c r="E134" s="17"/>
      <c r="F134" s="17"/>
      <c r="H134" s="17"/>
      <c r="I134" s="17"/>
    </row>
    <row r="135" spans="5:9" ht="20.100000000000001" customHeight="1">
      <c r="E135" s="17"/>
      <c r="F135" s="17"/>
      <c r="H135" s="17"/>
      <c r="I135" s="17"/>
    </row>
    <row r="136" spans="5:9" ht="20.100000000000001" customHeight="1">
      <c r="E136" s="17"/>
      <c r="F136" s="17"/>
      <c r="H136" s="17"/>
      <c r="I136" s="17"/>
    </row>
    <row r="137" spans="5:9" ht="20.100000000000001" customHeight="1">
      <c r="E137" s="17"/>
      <c r="F137" s="17"/>
      <c r="H137" s="17"/>
      <c r="I137" s="17"/>
    </row>
    <row r="138" spans="5:9" ht="20.100000000000001" customHeight="1">
      <c r="E138" s="17"/>
      <c r="F138" s="17"/>
      <c r="H138" s="17"/>
      <c r="I138" s="17"/>
    </row>
    <row r="139" spans="5:9" ht="20.100000000000001" customHeight="1">
      <c r="E139" s="17"/>
      <c r="F139" s="17"/>
      <c r="H139" s="17"/>
      <c r="I139" s="17"/>
    </row>
    <row r="140" spans="5:9" ht="20.100000000000001" customHeight="1">
      <c r="E140" s="17"/>
      <c r="F140" s="17"/>
      <c r="H140" s="17"/>
      <c r="I140" s="17"/>
    </row>
    <row r="141" spans="5:9" ht="20.100000000000001" customHeight="1">
      <c r="E141" s="17"/>
      <c r="F141" s="17"/>
      <c r="H141" s="17"/>
      <c r="I141" s="17"/>
    </row>
    <row r="142" spans="5:9" ht="20.100000000000001" customHeight="1">
      <c r="E142" s="17"/>
      <c r="F142" s="17"/>
      <c r="H142" s="17"/>
      <c r="I142" s="17"/>
    </row>
    <row r="143" spans="5:9" ht="20.100000000000001" customHeight="1">
      <c r="E143" s="17"/>
      <c r="F143" s="17"/>
      <c r="H143" s="17"/>
      <c r="I143" s="17"/>
    </row>
    <row r="144" spans="5:9" ht="20.100000000000001" customHeight="1">
      <c r="E144" s="17"/>
      <c r="F144" s="17"/>
      <c r="H144" s="17"/>
      <c r="I144" s="17"/>
    </row>
  </sheetData>
  <mergeCells count="28"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view="pageBreakPreview" topLeftCell="B1" zoomScale="55" zoomScaleNormal="55" zoomScaleSheetLayoutView="55" zoomScalePageLayoutView="55" workbookViewId="0">
      <selection activeCell="G9" sqref="G9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26.7109375" style="31" customWidth="1"/>
    <col min="4" max="4" width="19.85546875" style="17" customWidth="1"/>
    <col min="5" max="5" width="20" style="32" customWidth="1"/>
    <col min="6" max="6" width="18.85546875" style="32" customWidth="1"/>
    <col min="7" max="7" width="16.7109375" style="17" customWidth="1"/>
    <col min="8" max="8" width="21.140625" style="32" customWidth="1"/>
    <col min="9" max="9" width="18.7109375" style="32" customWidth="1"/>
    <col min="10" max="10" width="27.42578125" style="17" customWidth="1"/>
    <col min="11" max="11" width="20.42578125" style="17" customWidth="1"/>
    <col min="12" max="12" width="21.28515625" style="17" customWidth="1"/>
    <col min="13" max="13" width="20.140625" style="17" customWidth="1"/>
    <col min="14" max="14" width="18" style="17" customWidth="1"/>
    <col min="15" max="15" width="21" style="17" customWidth="1"/>
    <col min="16" max="16" width="18" style="17" customWidth="1"/>
    <col min="17" max="17" width="22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</row>
    <row r="2" spans="1:20" s="3" customFormat="1" ht="44.25" customHeight="1">
      <c r="A2" s="63" t="s">
        <v>75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47" customFormat="1" ht="25.5" customHeight="1" thickTop="1" thickBot="1">
      <c r="A4" s="46"/>
      <c r="B4" s="64" t="s">
        <v>2</v>
      </c>
      <c r="C4" s="74" t="s">
        <v>60</v>
      </c>
      <c r="D4" s="74" t="s">
        <v>62</v>
      </c>
      <c r="E4" s="74" t="s">
        <v>57</v>
      </c>
      <c r="F4" s="74" t="s">
        <v>58</v>
      </c>
      <c r="G4" s="74" t="s">
        <v>3</v>
      </c>
      <c r="H4" s="74" t="s">
        <v>59</v>
      </c>
      <c r="I4" s="74" t="s">
        <v>4</v>
      </c>
      <c r="J4" s="75" t="s">
        <v>5</v>
      </c>
      <c r="K4" s="75"/>
      <c r="L4" s="75"/>
      <c r="M4" s="75" t="s">
        <v>6</v>
      </c>
      <c r="N4" s="75"/>
      <c r="O4" s="75"/>
      <c r="P4" s="75"/>
      <c r="Q4" s="75"/>
      <c r="R4" s="65"/>
    </row>
    <row r="5" spans="1:20" s="45" customFormat="1" ht="169.5" customHeight="1" thickTop="1">
      <c r="A5" s="43" t="s">
        <v>7</v>
      </c>
      <c r="B5" s="65"/>
      <c r="C5" s="74"/>
      <c r="D5" s="74"/>
      <c r="E5" s="74"/>
      <c r="F5" s="74"/>
      <c r="G5" s="74"/>
      <c r="H5" s="74"/>
      <c r="I5" s="74"/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 t="s">
        <v>15</v>
      </c>
      <c r="R5" s="66"/>
    </row>
    <row r="6" spans="1:20" s="40" customFormat="1" ht="20.25" customHeight="1">
      <c r="A6" s="37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 t="s">
        <v>63</v>
      </c>
      <c r="H6" s="38">
        <v>8</v>
      </c>
      <c r="I6" s="38" t="s">
        <v>65</v>
      </c>
      <c r="J6" s="38">
        <v>10</v>
      </c>
      <c r="K6" s="38">
        <v>11</v>
      </c>
      <c r="L6" s="38" t="s">
        <v>66</v>
      </c>
      <c r="M6" s="38">
        <v>13</v>
      </c>
      <c r="N6" s="38">
        <v>14</v>
      </c>
      <c r="O6" s="38">
        <v>15</v>
      </c>
      <c r="P6" s="38">
        <v>16</v>
      </c>
      <c r="Q6" s="38">
        <v>17</v>
      </c>
      <c r="R6" s="39">
        <v>18</v>
      </c>
      <c r="S6" s="39">
        <v>19</v>
      </c>
    </row>
    <row r="7" spans="1:20" ht="28.5" customHeight="1">
      <c r="A7" s="12"/>
      <c r="B7" s="13">
        <v>1</v>
      </c>
      <c r="C7" s="14" t="s">
        <v>72</v>
      </c>
      <c r="D7" s="51">
        <v>3</v>
      </c>
      <c r="E7" s="51">
        <v>8</v>
      </c>
      <c r="F7" s="51">
        <v>0</v>
      </c>
      <c r="G7" s="51">
        <f>D7+E7-F7</f>
        <v>11</v>
      </c>
      <c r="H7" s="51">
        <v>11</v>
      </c>
      <c r="I7" s="51">
        <f>G7-H7</f>
        <v>0</v>
      </c>
      <c r="J7" s="51">
        <v>0</v>
      </c>
      <c r="K7" s="51">
        <v>0</v>
      </c>
      <c r="L7" s="51">
        <f>J7+K7</f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15">
        <v>0</v>
      </c>
      <c r="S7" s="15">
        <v>0</v>
      </c>
    </row>
    <row r="8" spans="1:20" ht="28.5" customHeight="1">
      <c r="A8" s="12"/>
      <c r="B8" s="13">
        <v>2</v>
      </c>
      <c r="C8" s="14" t="s">
        <v>19</v>
      </c>
      <c r="D8" s="51">
        <v>0</v>
      </c>
      <c r="E8" s="51">
        <v>13</v>
      </c>
      <c r="F8" s="51">
        <v>0</v>
      </c>
      <c r="G8" s="51">
        <f t="shared" ref="G8:G51" si="0">D8+E8-F8</f>
        <v>13</v>
      </c>
      <c r="H8" s="51">
        <v>13</v>
      </c>
      <c r="I8" s="51">
        <f t="shared" ref="I8:I52" si="1">G8-H8</f>
        <v>0</v>
      </c>
      <c r="J8" s="51">
        <v>0</v>
      </c>
      <c r="K8" s="51">
        <v>0</v>
      </c>
      <c r="L8" s="51">
        <f t="shared" ref="L8:L9" si="2">J8+K8</f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16">
        <v>0</v>
      </c>
      <c r="S8" s="18">
        <v>0</v>
      </c>
    </row>
    <row r="9" spans="1:20" ht="28.5" customHeight="1">
      <c r="A9" s="12">
        <v>3</v>
      </c>
      <c r="B9" s="13">
        <v>3</v>
      </c>
      <c r="C9" s="14" t="s">
        <v>17</v>
      </c>
      <c r="D9" s="51">
        <v>0</v>
      </c>
      <c r="E9" s="51">
        <v>42</v>
      </c>
      <c r="F9" s="51">
        <v>5</v>
      </c>
      <c r="G9" s="51">
        <f t="shared" si="0"/>
        <v>37</v>
      </c>
      <c r="H9" s="51">
        <v>29</v>
      </c>
      <c r="I9" s="51">
        <f t="shared" si="1"/>
        <v>8</v>
      </c>
      <c r="J9" s="51">
        <v>8</v>
      </c>
      <c r="K9" s="51">
        <v>0</v>
      </c>
      <c r="L9" s="51">
        <f t="shared" si="2"/>
        <v>8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16">
        <v>0</v>
      </c>
      <c r="S9" s="18">
        <v>13</v>
      </c>
    </row>
    <row r="10" spans="1:20" s="22" customFormat="1" ht="24.75" customHeight="1">
      <c r="A10" s="19">
        <v>4</v>
      </c>
      <c r="B10" s="60" t="s">
        <v>16</v>
      </c>
      <c r="C10" s="61"/>
      <c r="D10" s="50">
        <v>3</v>
      </c>
      <c r="E10" s="50">
        <v>63</v>
      </c>
      <c r="F10" s="50">
        <v>5</v>
      </c>
      <c r="G10" s="50">
        <f t="shared" si="0"/>
        <v>61</v>
      </c>
      <c r="H10" s="50">
        <v>53</v>
      </c>
      <c r="I10" s="50">
        <f t="shared" si="1"/>
        <v>8</v>
      </c>
      <c r="J10" s="50">
        <v>8</v>
      </c>
      <c r="K10" s="50">
        <v>0</v>
      </c>
      <c r="L10" s="50">
        <f>SUM(L7:L9)</f>
        <v>8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20">
        <v>0</v>
      </c>
      <c r="S10" s="20">
        <v>13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51">
        <v>4</v>
      </c>
      <c r="E11" s="51">
        <v>14</v>
      </c>
      <c r="F11" s="51">
        <v>0</v>
      </c>
      <c r="G11" s="51">
        <f t="shared" si="0"/>
        <v>18</v>
      </c>
      <c r="H11" s="51">
        <v>17</v>
      </c>
      <c r="I11" s="51">
        <f t="shared" si="1"/>
        <v>1</v>
      </c>
      <c r="J11" s="51">
        <v>1</v>
      </c>
      <c r="K11" s="51">
        <v>0</v>
      </c>
      <c r="L11" s="51">
        <f t="shared" ref="L11:L13" si="3">J11+K11</f>
        <v>1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16">
        <v>0</v>
      </c>
      <c r="S11" s="18">
        <v>6</v>
      </c>
    </row>
    <row r="12" spans="1:20" ht="28.5" customHeight="1">
      <c r="A12" s="12">
        <v>9</v>
      </c>
      <c r="B12" s="13">
        <v>5</v>
      </c>
      <c r="C12" s="14" t="s">
        <v>23</v>
      </c>
      <c r="D12" s="51">
        <v>0</v>
      </c>
      <c r="E12" s="51">
        <v>26</v>
      </c>
      <c r="F12" s="51">
        <v>1</v>
      </c>
      <c r="G12" s="51">
        <f t="shared" si="0"/>
        <v>25</v>
      </c>
      <c r="H12" s="51">
        <v>12</v>
      </c>
      <c r="I12" s="51">
        <f t="shared" si="1"/>
        <v>13</v>
      </c>
      <c r="J12" s="51">
        <v>13</v>
      </c>
      <c r="K12" s="51">
        <v>0</v>
      </c>
      <c r="L12" s="51">
        <f t="shared" si="3"/>
        <v>13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16">
        <v>0</v>
      </c>
      <c r="S12" s="18">
        <v>13</v>
      </c>
    </row>
    <row r="13" spans="1:20" ht="28.5" customHeight="1">
      <c r="A13" s="12">
        <v>10</v>
      </c>
      <c r="B13" s="13">
        <v>6</v>
      </c>
      <c r="C13" s="14" t="s">
        <v>22</v>
      </c>
      <c r="D13" s="51">
        <v>0</v>
      </c>
      <c r="E13" s="51">
        <v>73</v>
      </c>
      <c r="F13" s="51">
        <v>0</v>
      </c>
      <c r="G13" s="51">
        <f t="shared" si="0"/>
        <v>73</v>
      </c>
      <c r="H13" s="51">
        <v>65</v>
      </c>
      <c r="I13" s="51">
        <f t="shared" si="1"/>
        <v>8</v>
      </c>
      <c r="J13" s="51">
        <v>3</v>
      </c>
      <c r="K13" s="51">
        <v>0</v>
      </c>
      <c r="L13" s="51">
        <f t="shared" si="3"/>
        <v>3</v>
      </c>
      <c r="M13" s="51">
        <v>0</v>
      </c>
      <c r="N13" s="51">
        <v>0</v>
      </c>
      <c r="O13" s="51">
        <v>0</v>
      </c>
      <c r="P13" s="51">
        <v>5</v>
      </c>
      <c r="Q13" s="51">
        <v>5</v>
      </c>
      <c r="R13" s="16">
        <v>5</v>
      </c>
      <c r="S13" s="18">
        <v>5</v>
      </c>
    </row>
    <row r="14" spans="1:20" s="22" customFormat="1" ht="28.5" customHeight="1">
      <c r="A14" s="19">
        <v>11</v>
      </c>
      <c r="B14" s="60" t="s">
        <v>20</v>
      </c>
      <c r="C14" s="61"/>
      <c r="D14" s="50">
        <v>4</v>
      </c>
      <c r="E14" s="50">
        <v>113</v>
      </c>
      <c r="F14" s="50">
        <v>1</v>
      </c>
      <c r="G14" s="50">
        <f t="shared" si="0"/>
        <v>116</v>
      </c>
      <c r="H14" s="50">
        <v>94</v>
      </c>
      <c r="I14" s="50">
        <f t="shared" si="1"/>
        <v>22</v>
      </c>
      <c r="J14" s="50">
        <v>17</v>
      </c>
      <c r="K14" s="50">
        <v>0</v>
      </c>
      <c r="L14" s="50">
        <f>SUM(L11:L13)</f>
        <v>17</v>
      </c>
      <c r="M14" s="50">
        <v>0</v>
      </c>
      <c r="N14" s="50">
        <v>0</v>
      </c>
      <c r="O14" s="50">
        <v>0</v>
      </c>
      <c r="P14" s="50">
        <v>5</v>
      </c>
      <c r="Q14" s="50">
        <v>5</v>
      </c>
      <c r="R14" s="21">
        <v>5</v>
      </c>
      <c r="S14" s="21">
        <v>24</v>
      </c>
      <c r="T14" s="17"/>
    </row>
    <row r="15" spans="1:20" s="22" customFormat="1" ht="28.5" customHeight="1">
      <c r="A15" s="19"/>
      <c r="B15" s="60" t="s">
        <v>24</v>
      </c>
      <c r="C15" s="61"/>
      <c r="D15" s="50">
        <v>7</v>
      </c>
      <c r="E15" s="50">
        <v>176</v>
      </c>
      <c r="F15" s="50">
        <v>6</v>
      </c>
      <c r="G15" s="50">
        <f t="shared" si="0"/>
        <v>177</v>
      </c>
      <c r="H15" s="50">
        <v>147</v>
      </c>
      <c r="I15" s="51">
        <f t="shared" si="1"/>
        <v>30</v>
      </c>
      <c r="J15" s="50">
        <f>J10+J14</f>
        <v>25</v>
      </c>
      <c r="K15" s="50">
        <f t="shared" ref="K15:L15" si="4">K10+K14</f>
        <v>0</v>
      </c>
      <c r="L15" s="50">
        <f t="shared" si="4"/>
        <v>25</v>
      </c>
      <c r="M15" s="50">
        <v>0</v>
      </c>
      <c r="N15" s="50">
        <v>0</v>
      </c>
      <c r="O15" s="50">
        <v>0</v>
      </c>
      <c r="P15" s="50">
        <v>5</v>
      </c>
      <c r="Q15" s="50">
        <v>5</v>
      </c>
      <c r="R15" s="20">
        <v>5</v>
      </c>
      <c r="S15" s="20">
        <v>37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51">
        <v>1</v>
      </c>
      <c r="E16" s="51">
        <v>8</v>
      </c>
      <c r="F16" s="51">
        <v>0</v>
      </c>
      <c r="G16" s="51">
        <f t="shared" si="0"/>
        <v>9</v>
      </c>
      <c r="H16" s="51">
        <v>3</v>
      </c>
      <c r="I16" s="51">
        <f t="shared" si="1"/>
        <v>6</v>
      </c>
      <c r="J16" s="51">
        <v>0</v>
      </c>
      <c r="K16" s="51">
        <v>6</v>
      </c>
      <c r="L16" s="51">
        <f t="shared" ref="L16:L18" si="5">J16+K16</f>
        <v>6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16">
        <v>0</v>
      </c>
      <c r="S16" s="18">
        <v>6</v>
      </c>
    </row>
    <row r="17" spans="1:20" ht="28.5" customHeight="1">
      <c r="A17" s="12"/>
      <c r="B17" s="13">
        <v>8</v>
      </c>
      <c r="C17" s="14" t="s">
        <v>27</v>
      </c>
      <c r="D17" s="51">
        <v>0</v>
      </c>
      <c r="E17" s="51">
        <v>49</v>
      </c>
      <c r="F17" s="51">
        <v>0</v>
      </c>
      <c r="G17" s="51">
        <f t="shared" si="0"/>
        <v>49</v>
      </c>
      <c r="H17" s="51">
        <v>49</v>
      </c>
      <c r="I17" s="51">
        <f t="shared" si="1"/>
        <v>0</v>
      </c>
      <c r="J17" s="51">
        <v>0</v>
      </c>
      <c r="K17" s="51">
        <v>0</v>
      </c>
      <c r="L17" s="51">
        <f t="shared" si="5"/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16">
        <v>0</v>
      </c>
      <c r="S17" s="18">
        <v>0</v>
      </c>
    </row>
    <row r="18" spans="1:20" ht="28.5" customHeight="1">
      <c r="A18" s="12"/>
      <c r="B18" s="13">
        <v>9</v>
      </c>
      <c r="C18" s="14" t="s">
        <v>28</v>
      </c>
      <c r="D18" s="51">
        <v>0</v>
      </c>
      <c r="E18" s="51">
        <v>23</v>
      </c>
      <c r="F18" s="51">
        <v>3</v>
      </c>
      <c r="G18" s="51">
        <f t="shared" si="0"/>
        <v>20</v>
      </c>
      <c r="H18" s="51">
        <v>20</v>
      </c>
      <c r="I18" s="51">
        <f t="shared" si="1"/>
        <v>0</v>
      </c>
      <c r="J18" s="51">
        <v>0</v>
      </c>
      <c r="K18" s="51">
        <v>0</v>
      </c>
      <c r="L18" s="51">
        <f t="shared" si="5"/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16">
        <v>0</v>
      </c>
      <c r="S18" s="18">
        <v>0</v>
      </c>
    </row>
    <row r="19" spans="1:20" ht="28.5" customHeight="1">
      <c r="A19" s="12">
        <v>6</v>
      </c>
      <c r="B19" s="13">
        <v>10</v>
      </c>
      <c r="C19" s="14" t="s">
        <v>29</v>
      </c>
      <c r="D19" s="51">
        <v>6</v>
      </c>
      <c r="E19" s="51">
        <v>21</v>
      </c>
      <c r="F19" s="51">
        <v>6</v>
      </c>
      <c r="G19" s="51">
        <f t="shared" si="0"/>
        <v>21</v>
      </c>
      <c r="H19" s="51">
        <v>21</v>
      </c>
      <c r="I19" s="51">
        <f t="shared" si="1"/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16">
        <v>0</v>
      </c>
      <c r="S19" s="18">
        <v>0</v>
      </c>
    </row>
    <row r="20" spans="1:20" s="22" customFormat="1" ht="28.5" customHeight="1">
      <c r="A20" s="19">
        <v>7</v>
      </c>
      <c r="B20" s="60" t="s">
        <v>25</v>
      </c>
      <c r="C20" s="61"/>
      <c r="D20" s="50">
        <v>7</v>
      </c>
      <c r="E20" s="50">
        <v>101</v>
      </c>
      <c r="F20" s="50">
        <v>9</v>
      </c>
      <c r="G20" s="50">
        <f t="shared" si="0"/>
        <v>99</v>
      </c>
      <c r="H20" s="50">
        <v>93</v>
      </c>
      <c r="I20" s="50">
        <f t="shared" si="1"/>
        <v>6</v>
      </c>
      <c r="J20" s="50">
        <f>SUM(J16:J19)</f>
        <v>0</v>
      </c>
      <c r="K20" s="50">
        <f t="shared" ref="K20:L20" si="6">SUM(K16:K19)</f>
        <v>6</v>
      </c>
      <c r="L20" s="50">
        <f t="shared" si="6"/>
        <v>6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21">
        <v>0</v>
      </c>
      <c r="S20" s="21">
        <v>6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51">
        <v>5</v>
      </c>
      <c r="E21" s="51">
        <v>16</v>
      </c>
      <c r="F21" s="51">
        <v>5</v>
      </c>
      <c r="G21" s="51">
        <f t="shared" si="0"/>
        <v>16</v>
      </c>
      <c r="H21" s="51">
        <v>15</v>
      </c>
      <c r="I21" s="51">
        <f t="shared" si="1"/>
        <v>1</v>
      </c>
      <c r="J21" s="51">
        <v>1</v>
      </c>
      <c r="K21" s="51">
        <v>0</v>
      </c>
      <c r="L21" s="51">
        <f>J21+K21</f>
        <v>1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16">
        <v>0</v>
      </c>
      <c r="S21" s="18">
        <v>1</v>
      </c>
    </row>
    <row r="22" spans="1:20" ht="28.5" customHeight="1">
      <c r="A22" s="12"/>
      <c r="B22" s="13">
        <v>12</v>
      </c>
      <c r="C22" s="14" t="s">
        <v>32</v>
      </c>
      <c r="D22" s="51">
        <v>2</v>
      </c>
      <c r="E22" s="51">
        <v>19</v>
      </c>
      <c r="F22" s="51">
        <v>0</v>
      </c>
      <c r="G22" s="51">
        <f t="shared" si="0"/>
        <v>21</v>
      </c>
      <c r="H22" s="51">
        <v>16</v>
      </c>
      <c r="I22" s="51">
        <f t="shared" si="1"/>
        <v>5</v>
      </c>
      <c r="J22" s="51">
        <v>5</v>
      </c>
      <c r="K22" s="51">
        <v>0</v>
      </c>
      <c r="L22" s="51">
        <f t="shared" ref="L22:L23" si="7">J22+K22</f>
        <v>5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16">
        <v>0</v>
      </c>
      <c r="S22" s="18">
        <v>0</v>
      </c>
    </row>
    <row r="23" spans="1:20" ht="28.5" customHeight="1">
      <c r="A23" s="12"/>
      <c r="B23" s="13">
        <v>13</v>
      </c>
      <c r="C23" s="14" t="s">
        <v>33</v>
      </c>
      <c r="D23" s="51">
        <v>0</v>
      </c>
      <c r="E23" s="51">
        <v>101</v>
      </c>
      <c r="F23" s="51">
        <v>0</v>
      </c>
      <c r="G23" s="51">
        <f t="shared" si="0"/>
        <v>101</v>
      </c>
      <c r="H23" s="51">
        <v>101</v>
      </c>
      <c r="I23" s="51">
        <f t="shared" si="1"/>
        <v>0</v>
      </c>
      <c r="J23" s="51">
        <v>0</v>
      </c>
      <c r="K23" s="51">
        <v>0</v>
      </c>
      <c r="L23" s="51">
        <f t="shared" si="7"/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16">
        <v>0</v>
      </c>
      <c r="S23" s="18">
        <v>0</v>
      </c>
    </row>
    <row r="24" spans="1:20" ht="28.5" customHeight="1">
      <c r="A24" s="12">
        <v>6</v>
      </c>
      <c r="B24" s="13">
        <v>14</v>
      </c>
      <c r="C24" s="14" t="s">
        <v>34</v>
      </c>
      <c r="D24" s="51">
        <v>0</v>
      </c>
      <c r="E24" s="51">
        <v>11</v>
      </c>
      <c r="F24" s="51">
        <v>0</v>
      </c>
      <c r="G24" s="51">
        <f t="shared" si="0"/>
        <v>11</v>
      </c>
      <c r="H24" s="51">
        <v>11</v>
      </c>
      <c r="I24" s="51">
        <f t="shared" si="1"/>
        <v>0</v>
      </c>
      <c r="J24" s="51">
        <v>0</v>
      </c>
      <c r="K24" s="51">
        <v>0</v>
      </c>
      <c r="L24" s="51">
        <f>J24+K24</f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16">
        <v>0</v>
      </c>
      <c r="S24" s="18">
        <v>0</v>
      </c>
    </row>
    <row r="25" spans="1:20" s="22" customFormat="1" ht="28.5" customHeight="1">
      <c r="A25" s="19">
        <v>7</v>
      </c>
      <c r="B25" s="60" t="s">
        <v>30</v>
      </c>
      <c r="C25" s="61"/>
      <c r="D25" s="50">
        <v>7</v>
      </c>
      <c r="E25" s="50">
        <v>147</v>
      </c>
      <c r="F25" s="50">
        <v>5</v>
      </c>
      <c r="G25" s="50">
        <f t="shared" si="0"/>
        <v>149</v>
      </c>
      <c r="H25" s="50">
        <v>143</v>
      </c>
      <c r="I25" s="50">
        <f t="shared" si="1"/>
        <v>6</v>
      </c>
      <c r="J25" s="50">
        <f>SUM(J21:J24)</f>
        <v>6</v>
      </c>
      <c r="K25" s="50">
        <f t="shared" ref="K25:L25" si="8">SUM(K21:K24)</f>
        <v>0</v>
      </c>
      <c r="L25" s="50">
        <f t="shared" si="8"/>
        <v>6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21">
        <v>0</v>
      </c>
      <c r="S25" s="21">
        <v>1</v>
      </c>
      <c r="T25" s="17"/>
    </row>
    <row r="26" spans="1:20" s="22" customFormat="1" ht="28.5" customHeight="1">
      <c r="A26" s="19"/>
      <c r="B26" s="60" t="s">
        <v>35</v>
      </c>
      <c r="C26" s="73"/>
      <c r="D26" s="50">
        <v>14</v>
      </c>
      <c r="E26" s="50">
        <v>248</v>
      </c>
      <c r="F26" s="50">
        <v>14</v>
      </c>
      <c r="G26" s="50">
        <f t="shared" si="0"/>
        <v>248</v>
      </c>
      <c r="H26" s="50">
        <v>236</v>
      </c>
      <c r="I26" s="50">
        <f t="shared" si="1"/>
        <v>12</v>
      </c>
      <c r="J26" s="50">
        <f>J20+J25</f>
        <v>6</v>
      </c>
      <c r="K26" s="50">
        <f t="shared" ref="K26:L26" si="9">K20+K25</f>
        <v>6</v>
      </c>
      <c r="L26" s="50">
        <f t="shared" si="9"/>
        <v>12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21">
        <v>0</v>
      </c>
      <c r="S26" s="21">
        <v>7</v>
      </c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51">
        <v>8</v>
      </c>
      <c r="E27" s="51">
        <v>0</v>
      </c>
      <c r="F27" s="51">
        <v>0</v>
      </c>
      <c r="G27" s="51">
        <f t="shared" si="0"/>
        <v>8</v>
      </c>
      <c r="H27" s="51">
        <v>8</v>
      </c>
      <c r="I27" s="51">
        <f t="shared" si="1"/>
        <v>0</v>
      </c>
      <c r="J27" s="51">
        <v>0</v>
      </c>
      <c r="K27" s="51">
        <v>0</v>
      </c>
      <c r="L27" s="51">
        <f t="shared" ref="L27:L28" si="10">J27+K27</f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16">
        <v>0</v>
      </c>
      <c r="S27" s="18">
        <v>0</v>
      </c>
    </row>
    <row r="28" spans="1:20" ht="28.5" customHeight="1">
      <c r="A28" s="24">
        <v>14</v>
      </c>
      <c r="B28" s="13">
        <v>16</v>
      </c>
      <c r="C28" s="25" t="s">
        <v>38</v>
      </c>
      <c r="D28" s="51">
        <v>0</v>
      </c>
      <c r="E28" s="51">
        <v>16</v>
      </c>
      <c r="F28" s="51">
        <v>0</v>
      </c>
      <c r="G28" s="51">
        <f t="shared" si="0"/>
        <v>16</v>
      </c>
      <c r="H28" s="51">
        <v>8</v>
      </c>
      <c r="I28" s="51">
        <f t="shared" si="1"/>
        <v>8</v>
      </c>
      <c r="J28" s="51">
        <v>0</v>
      </c>
      <c r="K28" s="51">
        <v>0</v>
      </c>
      <c r="L28" s="51">
        <f t="shared" si="10"/>
        <v>0</v>
      </c>
      <c r="M28" s="51">
        <v>0</v>
      </c>
      <c r="N28" s="51">
        <v>0</v>
      </c>
      <c r="O28" s="51">
        <v>0</v>
      </c>
      <c r="P28" s="51">
        <v>8</v>
      </c>
      <c r="Q28" s="51">
        <v>8</v>
      </c>
      <c r="R28" s="16">
        <v>8</v>
      </c>
      <c r="S28" s="18">
        <v>8</v>
      </c>
    </row>
    <row r="29" spans="1:20" s="22" customFormat="1" ht="28.5" customHeight="1">
      <c r="A29" s="19"/>
      <c r="B29" s="60" t="s">
        <v>36</v>
      </c>
      <c r="C29" s="61"/>
      <c r="D29" s="50">
        <v>8</v>
      </c>
      <c r="E29" s="50">
        <v>16</v>
      </c>
      <c r="F29" s="50">
        <v>0</v>
      </c>
      <c r="G29" s="50">
        <f t="shared" si="0"/>
        <v>24</v>
      </c>
      <c r="H29" s="50">
        <v>16</v>
      </c>
      <c r="I29" s="50">
        <f t="shared" si="1"/>
        <v>8</v>
      </c>
      <c r="J29" s="50">
        <f>J27+J28</f>
        <v>0</v>
      </c>
      <c r="K29" s="50">
        <f t="shared" ref="K29:L29" si="11">K27+K28</f>
        <v>0</v>
      </c>
      <c r="L29" s="50">
        <f t="shared" si="11"/>
        <v>0</v>
      </c>
      <c r="M29" s="50">
        <v>0</v>
      </c>
      <c r="N29" s="50">
        <v>0</v>
      </c>
      <c r="O29" s="50">
        <v>0</v>
      </c>
      <c r="P29" s="50">
        <v>8</v>
      </c>
      <c r="Q29" s="50">
        <v>8</v>
      </c>
      <c r="R29" s="21">
        <v>8</v>
      </c>
      <c r="S29" s="21">
        <v>8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51">
        <v>1</v>
      </c>
      <c r="E30" s="51">
        <v>63</v>
      </c>
      <c r="F30" s="51">
        <v>16</v>
      </c>
      <c r="G30" s="51">
        <f t="shared" si="0"/>
        <v>48</v>
      </c>
      <c r="H30" s="51">
        <v>48</v>
      </c>
      <c r="I30" s="51">
        <f t="shared" si="1"/>
        <v>0</v>
      </c>
      <c r="J30" s="51">
        <v>0</v>
      </c>
      <c r="K30" s="51">
        <v>0</v>
      </c>
      <c r="L30" s="51">
        <f t="shared" ref="L30:L38" si="12">J30+K30</f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16">
        <v>0</v>
      </c>
      <c r="S30" s="18">
        <v>16</v>
      </c>
    </row>
    <row r="31" spans="1:20" ht="28.5" customHeight="1">
      <c r="A31" s="26"/>
      <c r="B31" s="13">
        <v>18</v>
      </c>
      <c r="C31" s="14" t="s">
        <v>40</v>
      </c>
      <c r="D31" s="51">
        <v>0</v>
      </c>
      <c r="E31" s="51">
        <v>23</v>
      </c>
      <c r="F31" s="51">
        <v>0</v>
      </c>
      <c r="G31" s="51">
        <f t="shared" si="0"/>
        <v>23</v>
      </c>
      <c r="H31" s="51">
        <v>23</v>
      </c>
      <c r="I31" s="51">
        <f t="shared" si="1"/>
        <v>0</v>
      </c>
      <c r="J31" s="51">
        <v>0</v>
      </c>
      <c r="K31" s="51">
        <v>0</v>
      </c>
      <c r="L31" s="51">
        <f t="shared" si="12"/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16">
        <v>0</v>
      </c>
      <c r="S31" s="18">
        <v>0</v>
      </c>
    </row>
    <row r="32" spans="1:20" ht="28.5" customHeight="1">
      <c r="A32" s="26"/>
      <c r="B32" s="13">
        <v>19</v>
      </c>
      <c r="C32" s="14" t="s">
        <v>41</v>
      </c>
      <c r="D32" s="51">
        <v>1</v>
      </c>
      <c r="E32" s="51">
        <v>0</v>
      </c>
      <c r="F32" s="51">
        <v>0</v>
      </c>
      <c r="G32" s="51">
        <f t="shared" si="0"/>
        <v>1</v>
      </c>
      <c r="H32" s="51">
        <v>1</v>
      </c>
      <c r="I32" s="51">
        <f t="shared" si="1"/>
        <v>0</v>
      </c>
      <c r="J32" s="51">
        <v>0</v>
      </c>
      <c r="K32" s="51">
        <v>0</v>
      </c>
      <c r="L32" s="51">
        <f t="shared" si="12"/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16">
        <v>0</v>
      </c>
      <c r="S32" s="18">
        <v>0</v>
      </c>
    </row>
    <row r="33" spans="1:20" ht="28.5" customHeight="1">
      <c r="A33" s="26"/>
      <c r="B33" s="13">
        <v>20</v>
      </c>
      <c r="C33" s="14" t="s">
        <v>42</v>
      </c>
      <c r="D33" s="51">
        <v>0</v>
      </c>
      <c r="E33" s="51">
        <v>3</v>
      </c>
      <c r="F33" s="51">
        <v>0</v>
      </c>
      <c r="G33" s="51">
        <f t="shared" si="0"/>
        <v>3</v>
      </c>
      <c r="H33" s="51">
        <v>3</v>
      </c>
      <c r="I33" s="51">
        <f t="shared" si="1"/>
        <v>0</v>
      </c>
      <c r="J33" s="51">
        <v>0</v>
      </c>
      <c r="K33" s="51">
        <v>0</v>
      </c>
      <c r="L33" s="51">
        <f t="shared" si="12"/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16">
        <v>0</v>
      </c>
      <c r="S33" s="18">
        <v>0</v>
      </c>
    </row>
    <row r="34" spans="1:20" s="22" customFormat="1" ht="28.5" customHeight="1">
      <c r="A34" s="19"/>
      <c r="B34" s="60" t="s">
        <v>39</v>
      </c>
      <c r="C34" s="61"/>
      <c r="D34" s="50">
        <v>2</v>
      </c>
      <c r="E34" s="50">
        <v>89</v>
      </c>
      <c r="F34" s="50">
        <v>16</v>
      </c>
      <c r="G34" s="50">
        <f t="shared" si="0"/>
        <v>75</v>
      </c>
      <c r="H34" s="50">
        <v>75</v>
      </c>
      <c r="I34" s="50">
        <f t="shared" si="1"/>
        <v>0</v>
      </c>
      <c r="J34" s="50">
        <f>J30+J31+J32+J33</f>
        <v>0</v>
      </c>
      <c r="K34" s="50">
        <f t="shared" ref="K34:L34" si="13">K30+K31+K32+K33</f>
        <v>0</v>
      </c>
      <c r="L34" s="50">
        <f t="shared" si="13"/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21">
        <v>0</v>
      </c>
      <c r="S34" s="21">
        <v>16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51">
        <v>0</v>
      </c>
      <c r="E35" s="51">
        <v>0</v>
      </c>
      <c r="F35" s="51">
        <v>0</v>
      </c>
      <c r="G35" s="51">
        <f t="shared" si="0"/>
        <v>0</v>
      </c>
      <c r="H35" s="51">
        <v>0</v>
      </c>
      <c r="I35" s="51">
        <f t="shared" si="1"/>
        <v>0</v>
      </c>
      <c r="J35" s="51">
        <v>0</v>
      </c>
      <c r="K35" s="51">
        <v>0</v>
      </c>
      <c r="L35" s="51">
        <f t="shared" si="12"/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16">
        <v>0</v>
      </c>
      <c r="S35" s="18">
        <v>0</v>
      </c>
    </row>
    <row r="36" spans="1:20" ht="28.5" customHeight="1">
      <c r="A36" s="24">
        <v>17</v>
      </c>
      <c r="B36" s="13">
        <v>22</v>
      </c>
      <c r="C36" s="14" t="s">
        <v>44</v>
      </c>
      <c r="D36" s="51">
        <v>8</v>
      </c>
      <c r="E36" s="51">
        <v>7</v>
      </c>
      <c r="F36" s="51">
        <v>1</v>
      </c>
      <c r="G36" s="51">
        <f t="shared" si="0"/>
        <v>14</v>
      </c>
      <c r="H36" s="51">
        <v>14</v>
      </c>
      <c r="I36" s="51">
        <f t="shared" si="1"/>
        <v>0</v>
      </c>
      <c r="J36" s="51">
        <v>0</v>
      </c>
      <c r="K36" s="51">
        <v>0</v>
      </c>
      <c r="L36" s="51">
        <f t="shared" si="12"/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16">
        <v>0</v>
      </c>
      <c r="S36" s="18">
        <v>0</v>
      </c>
    </row>
    <row r="37" spans="1:20" ht="28.5" customHeight="1">
      <c r="A37" s="27">
        <v>18</v>
      </c>
      <c r="B37" s="13">
        <v>23</v>
      </c>
      <c r="C37" s="14" t="s">
        <v>45</v>
      </c>
      <c r="D37" s="51">
        <v>0</v>
      </c>
      <c r="E37" s="51">
        <v>25</v>
      </c>
      <c r="F37" s="51">
        <v>1</v>
      </c>
      <c r="G37" s="51">
        <f t="shared" si="0"/>
        <v>24</v>
      </c>
      <c r="H37" s="51">
        <v>22</v>
      </c>
      <c r="I37" s="51">
        <f t="shared" si="1"/>
        <v>2</v>
      </c>
      <c r="J37" s="51">
        <v>0</v>
      </c>
      <c r="K37" s="51">
        <v>0</v>
      </c>
      <c r="L37" s="51">
        <f t="shared" si="12"/>
        <v>0</v>
      </c>
      <c r="M37" s="51">
        <v>0</v>
      </c>
      <c r="N37" s="51">
        <v>0</v>
      </c>
      <c r="O37" s="51">
        <v>0</v>
      </c>
      <c r="P37" s="51">
        <v>2</v>
      </c>
      <c r="Q37" s="51">
        <v>2</v>
      </c>
      <c r="R37" s="16">
        <v>3</v>
      </c>
      <c r="S37" s="18">
        <v>3</v>
      </c>
    </row>
    <row r="38" spans="1:20" ht="28.5" customHeight="1">
      <c r="A38" s="27">
        <v>19</v>
      </c>
      <c r="B38" s="13">
        <v>24</v>
      </c>
      <c r="C38" s="14" t="s">
        <v>46</v>
      </c>
      <c r="D38" s="51">
        <v>0</v>
      </c>
      <c r="E38" s="51">
        <v>8</v>
      </c>
      <c r="F38" s="51">
        <v>0</v>
      </c>
      <c r="G38" s="51">
        <f t="shared" si="0"/>
        <v>8</v>
      </c>
      <c r="H38" s="51">
        <v>8</v>
      </c>
      <c r="I38" s="51">
        <f t="shared" si="1"/>
        <v>0</v>
      </c>
      <c r="J38" s="51">
        <v>0</v>
      </c>
      <c r="K38" s="51">
        <v>0</v>
      </c>
      <c r="L38" s="51">
        <f t="shared" si="12"/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16">
        <v>3</v>
      </c>
      <c r="S38" s="18">
        <v>3</v>
      </c>
    </row>
    <row r="39" spans="1:20" s="22" customFormat="1" ht="28.5" customHeight="1">
      <c r="A39" s="19"/>
      <c r="B39" s="60" t="s">
        <v>43</v>
      </c>
      <c r="C39" s="61"/>
      <c r="D39" s="50">
        <v>8</v>
      </c>
      <c r="E39" s="50">
        <v>40</v>
      </c>
      <c r="F39" s="50">
        <v>2</v>
      </c>
      <c r="G39" s="50">
        <f t="shared" si="0"/>
        <v>46</v>
      </c>
      <c r="H39" s="50">
        <v>44</v>
      </c>
      <c r="I39" s="50">
        <f>G39-H39</f>
        <v>2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2</v>
      </c>
      <c r="Q39" s="50">
        <v>2</v>
      </c>
      <c r="R39" s="21">
        <v>6</v>
      </c>
      <c r="S39" s="21">
        <v>6</v>
      </c>
      <c r="T39" s="17"/>
    </row>
    <row r="40" spans="1:20" s="22" customFormat="1" ht="24.75" customHeight="1">
      <c r="A40" s="19"/>
      <c r="B40" s="60" t="s">
        <v>47</v>
      </c>
      <c r="C40" s="61"/>
      <c r="D40" s="50">
        <v>18</v>
      </c>
      <c r="E40" s="50">
        <v>145</v>
      </c>
      <c r="F40" s="50">
        <v>18</v>
      </c>
      <c r="G40" s="50">
        <f t="shared" si="0"/>
        <v>145</v>
      </c>
      <c r="H40" s="50">
        <v>135</v>
      </c>
      <c r="I40" s="50">
        <f t="shared" si="1"/>
        <v>10</v>
      </c>
      <c r="J40" s="50">
        <f>J29+J34+J39</f>
        <v>0</v>
      </c>
      <c r="K40" s="50">
        <f t="shared" ref="K40:L40" si="14">K29+K34+K39</f>
        <v>0</v>
      </c>
      <c r="L40" s="50">
        <f t="shared" si="14"/>
        <v>0</v>
      </c>
      <c r="M40" s="50">
        <v>0</v>
      </c>
      <c r="N40" s="50">
        <v>0</v>
      </c>
      <c r="O40" s="50">
        <v>0</v>
      </c>
      <c r="P40" s="50">
        <v>10</v>
      </c>
      <c r="Q40" s="50">
        <v>10</v>
      </c>
      <c r="R40" s="21">
        <v>14</v>
      </c>
      <c r="S40" s="21">
        <v>30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51">
        <v>1</v>
      </c>
      <c r="E41" s="51">
        <v>0</v>
      </c>
      <c r="F41" s="51">
        <v>0</v>
      </c>
      <c r="G41" s="51">
        <f t="shared" si="0"/>
        <v>1</v>
      </c>
      <c r="H41" s="51">
        <v>1</v>
      </c>
      <c r="I41" s="51">
        <f t="shared" si="1"/>
        <v>0</v>
      </c>
      <c r="J41" s="51">
        <v>0</v>
      </c>
      <c r="K41" s="51">
        <v>0</v>
      </c>
      <c r="L41" s="51">
        <f t="shared" ref="L41:L44" si="15">J41+K41</f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16">
        <v>0</v>
      </c>
      <c r="S41" s="18">
        <v>0</v>
      </c>
    </row>
    <row r="42" spans="1:20" ht="28.5" customHeight="1">
      <c r="A42" s="24">
        <v>21</v>
      </c>
      <c r="B42" s="13">
        <v>26</v>
      </c>
      <c r="C42" s="14" t="s">
        <v>49</v>
      </c>
      <c r="D42" s="51">
        <v>0</v>
      </c>
      <c r="E42" s="51">
        <v>0</v>
      </c>
      <c r="F42" s="51">
        <v>0</v>
      </c>
      <c r="G42" s="51">
        <f t="shared" si="0"/>
        <v>0</v>
      </c>
      <c r="H42" s="51">
        <v>0</v>
      </c>
      <c r="I42" s="51">
        <f t="shared" si="1"/>
        <v>0</v>
      </c>
      <c r="J42" s="51">
        <v>0</v>
      </c>
      <c r="K42" s="51">
        <v>0</v>
      </c>
      <c r="L42" s="51">
        <f t="shared" si="15"/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16">
        <v>0</v>
      </c>
      <c r="S42" s="18">
        <v>0</v>
      </c>
    </row>
    <row r="43" spans="1:20" ht="28.5" customHeight="1">
      <c r="A43" s="23">
        <v>22</v>
      </c>
      <c r="B43" s="13">
        <v>27</v>
      </c>
      <c r="C43" s="14" t="s">
        <v>50</v>
      </c>
      <c r="D43" s="51">
        <v>0</v>
      </c>
      <c r="E43" s="51">
        <v>25</v>
      </c>
      <c r="F43" s="51">
        <v>0</v>
      </c>
      <c r="G43" s="51">
        <f t="shared" si="0"/>
        <v>25</v>
      </c>
      <c r="H43" s="51">
        <v>23</v>
      </c>
      <c r="I43" s="51">
        <f t="shared" si="1"/>
        <v>2</v>
      </c>
      <c r="J43" s="51">
        <v>0</v>
      </c>
      <c r="K43" s="51">
        <v>0</v>
      </c>
      <c r="L43" s="51">
        <f t="shared" si="15"/>
        <v>0</v>
      </c>
      <c r="M43" s="51">
        <v>0</v>
      </c>
      <c r="N43" s="51">
        <v>0</v>
      </c>
      <c r="O43" s="51">
        <v>0</v>
      </c>
      <c r="P43" s="51">
        <v>2</v>
      </c>
      <c r="Q43" s="51">
        <v>2</v>
      </c>
      <c r="R43" s="16">
        <v>1</v>
      </c>
      <c r="S43" s="18">
        <v>1</v>
      </c>
    </row>
    <row r="44" spans="1:20" ht="28.5" customHeight="1">
      <c r="A44" s="24">
        <v>23</v>
      </c>
      <c r="B44" s="13">
        <v>28</v>
      </c>
      <c r="C44" s="14" t="s">
        <v>51</v>
      </c>
      <c r="D44" s="51">
        <v>0</v>
      </c>
      <c r="E44" s="51">
        <v>27</v>
      </c>
      <c r="F44" s="51">
        <v>0</v>
      </c>
      <c r="G44" s="51">
        <f t="shared" si="0"/>
        <v>27</v>
      </c>
      <c r="H44" s="51">
        <v>26</v>
      </c>
      <c r="I44" s="51">
        <f t="shared" si="1"/>
        <v>1</v>
      </c>
      <c r="J44" s="51">
        <v>0</v>
      </c>
      <c r="K44" s="51">
        <v>0</v>
      </c>
      <c r="L44" s="51">
        <f t="shared" si="15"/>
        <v>0</v>
      </c>
      <c r="M44" s="51">
        <v>0</v>
      </c>
      <c r="N44" s="51">
        <v>0</v>
      </c>
      <c r="O44" s="51">
        <v>0</v>
      </c>
      <c r="P44" s="51">
        <v>1</v>
      </c>
      <c r="Q44" s="51">
        <v>1</v>
      </c>
      <c r="R44" s="16">
        <v>2</v>
      </c>
      <c r="S44" s="18">
        <v>2</v>
      </c>
    </row>
    <row r="45" spans="1:20" s="22" customFormat="1" ht="28.5" customHeight="1">
      <c r="A45" s="19"/>
      <c r="B45" s="60" t="s">
        <v>48</v>
      </c>
      <c r="C45" s="61"/>
      <c r="D45" s="50">
        <v>1</v>
      </c>
      <c r="E45" s="50">
        <v>52</v>
      </c>
      <c r="F45" s="50">
        <v>0</v>
      </c>
      <c r="G45" s="50">
        <f t="shared" si="0"/>
        <v>53</v>
      </c>
      <c r="H45" s="50">
        <v>50</v>
      </c>
      <c r="I45" s="50">
        <f t="shared" si="1"/>
        <v>3</v>
      </c>
      <c r="J45" s="50">
        <f>SUM(J41:J44)</f>
        <v>0</v>
      </c>
      <c r="K45" s="50">
        <f t="shared" ref="K45:L45" si="16">SUM(K41:K44)</f>
        <v>0</v>
      </c>
      <c r="L45" s="50">
        <f t="shared" si="16"/>
        <v>0</v>
      </c>
      <c r="M45" s="50">
        <v>0</v>
      </c>
      <c r="N45" s="50">
        <v>0</v>
      </c>
      <c r="O45" s="50">
        <v>0</v>
      </c>
      <c r="P45" s="50">
        <v>3</v>
      </c>
      <c r="Q45" s="50">
        <v>3</v>
      </c>
      <c r="R45" s="21">
        <v>3</v>
      </c>
      <c r="S45" s="21">
        <v>3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51">
        <v>0</v>
      </c>
      <c r="E46" s="51">
        <v>2</v>
      </c>
      <c r="F46" s="51">
        <v>0</v>
      </c>
      <c r="G46" s="51">
        <f t="shared" si="0"/>
        <v>2</v>
      </c>
      <c r="H46" s="51">
        <v>1</v>
      </c>
      <c r="I46" s="51">
        <f t="shared" si="1"/>
        <v>1</v>
      </c>
      <c r="J46" s="51">
        <v>0</v>
      </c>
      <c r="K46" s="51">
        <v>0</v>
      </c>
      <c r="L46" s="51">
        <f t="shared" ref="L46:L49" si="17">J46+K46</f>
        <v>0</v>
      </c>
      <c r="M46" s="51">
        <v>0</v>
      </c>
      <c r="N46" s="51">
        <v>0</v>
      </c>
      <c r="O46" s="51">
        <v>0</v>
      </c>
      <c r="P46" s="51">
        <v>1</v>
      </c>
      <c r="Q46" s="51">
        <v>1</v>
      </c>
      <c r="R46" s="16">
        <v>1</v>
      </c>
      <c r="S46" s="18">
        <v>1</v>
      </c>
    </row>
    <row r="47" spans="1:20" ht="28.5" customHeight="1">
      <c r="A47" s="23"/>
      <c r="B47" s="13">
        <v>30</v>
      </c>
      <c r="C47" s="14" t="s">
        <v>53</v>
      </c>
      <c r="D47" s="51">
        <v>1</v>
      </c>
      <c r="E47" s="51">
        <v>8</v>
      </c>
      <c r="F47" s="51">
        <v>0</v>
      </c>
      <c r="G47" s="51">
        <f t="shared" si="0"/>
        <v>9</v>
      </c>
      <c r="H47" s="51">
        <v>8</v>
      </c>
      <c r="I47" s="51">
        <f t="shared" si="1"/>
        <v>1</v>
      </c>
      <c r="J47" s="51">
        <v>0</v>
      </c>
      <c r="K47" s="51">
        <v>0</v>
      </c>
      <c r="L47" s="51">
        <f t="shared" si="17"/>
        <v>0</v>
      </c>
      <c r="M47" s="51">
        <v>0</v>
      </c>
      <c r="N47" s="51">
        <v>0</v>
      </c>
      <c r="O47" s="51">
        <v>0</v>
      </c>
      <c r="P47" s="51">
        <v>1</v>
      </c>
      <c r="Q47" s="51">
        <v>1</v>
      </c>
      <c r="R47" s="16">
        <v>1</v>
      </c>
      <c r="S47" s="18">
        <v>1</v>
      </c>
    </row>
    <row r="48" spans="1:20" ht="28.5" customHeight="1">
      <c r="A48" s="12">
        <v>25</v>
      </c>
      <c r="B48" s="13">
        <v>31</v>
      </c>
      <c r="C48" s="14" t="s">
        <v>54</v>
      </c>
      <c r="D48" s="51">
        <v>1</v>
      </c>
      <c r="E48" s="51">
        <v>10</v>
      </c>
      <c r="F48" s="51">
        <v>1</v>
      </c>
      <c r="G48" s="51">
        <f t="shared" si="0"/>
        <v>10</v>
      </c>
      <c r="H48" s="51">
        <v>10</v>
      </c>
      <c r="I48" s="51">
        <f t="shared" si="1"/>
        <v>0</v>
      </c>
      <c r="J48" s="51">
        <v>0</v>
      </c>
      <c r="K48" s="51">
        <v>0</v>
      </c>
      <c r="L48" s="51">
        <f t="shared" si="17"/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16">
        <v>2</v>
      </c>
      <c r="S48" s="18">
        <v>2</v>
      </c>
    </row>
    <row r="49" spans="1:20" ht="28.5" customHeight="1">
      <c r="A49" s="24">
        <v>26</v>
      </c>
      <c r="B49" s="13">
        <v>32</v>
      </c>
      <c r="C49" s="14" t="s">
        <v>55</v>
      </c>
      <c r="D49" s="51">
        <v>5</v>
      </c>
      <c r="E49" s="51">
        <v>15</v>
      </c>
      <c r="F49" s="51">
        <v>1</v>
      </c>
      <c r="G49" s="51">
        <f t="shared" si="0"/>
        <v>19</v>
      </c>
      <c r="H49" s="51">
        <v>19</v>
      </c>
      <c r="I49" s="51">
        <f t="shared" si="1"/>
        <v>0</v>
      </c>
      <c r="J49" s="51">
        <v>0</v>
      </c>
      <c r="K49" s="51">
        <v>0</v>
      </c>
      <c r="L49" s="51">
        <f t="shared" si="17"/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16">
        <v>1</v>
      </c>
      <c r="S49" s="18">
        <v>1</v>
      </c>
    </row>
    <row r="50" spans="1:20" s="22" customFormat="1" ht="28.5" customHeight="1">
      <c r="A50" s="19"/>
      <c r="B50" s="60" t="s">
        <v>52</v>
      </c>
      <c r="C50" s="61"/>
      <c r="D50" s="50">
        <v>7</v>
      </c>
      <c r="E50" s="50">
        <v>35</v>
      </c>
      <c r="F50" s="50">
        <v>2</v>
      </c>
      <c r="G50" s="50">
        <f t="shared" si="0"/>
        <v>40</v>
      </c>
      <c r="H50" s="50">
        <v>38</v>
      </c>
      <c r="I50" s="50">
        <f t="shared" si="1"/>
        <v>2</v>
      </c>
      <c r="J50" s="50">
        <f>SUM(J46:J49)</f>
        <v>0</v>
      </c>
      <c r="K50" s="50">
        <f t="shared" ref="K50:L50" si="18">SUM(K46:K49)</f>
        <v>0</v>
      </c>
      <c r="L50" s="50">
        <f t="shared" si="18"/>
        <v>0</v>
      </c>
      <c r="M50" s="50">
        <v>0</v>
      </c>
      <c r="N50" s="50">
        <v>0</v>
      </c>
      <c r="O50" s="50">
        <v>0</v>
      </c>
      <c r="P50" s="50">
        <v>2</v>
      </c>
      <c r="Q50" s="50">
        <v>2</v>
      </c>
      <c r="R50" s="21">
        <v>5</v>
      </c>
      <c r="S50" s="21">
        <v>5</v>
      </c>
      <c r="T50" s="17"/>
    </row>
    <row r="51" spans="1:20" s="22" customFormat="1" ht="23.25" customHeight="1">
      <c r="A51" s="19"/>
      <c r="B51" s="60" t="s">
        <v>61</v>
      </c>
      <c r="C51" s="61"/>
      <c r="D51" s="50">
        <v>8</v>
      </c>
      <c r="E51" s="50">
        <v>87</v>
      </c>
      <c r="F51" s="50">
        <v>2</v>
      </c>
      <c r="G51" s="50">
        <f t="shared" si="0"/>
        <v>93</v>
      </c>
      <c r="H51" s="50">
        <v>88</v>
      </c>
      <c r="I51" s="50">
        <f t="shared" si="1"/>
        <v>5</v>
      </c>
      <c r="J51" s="50">
        <f>J45+J50</f>
        <v>0</v>
      </c>
      <c r="K51" s="50">
        <f t="shared" ref="K51:L51" si="19">K45+K50</f>
        <v>0</v>
      </c>
      <c r="L51" s="50">
        <f t="shared" si="19"/>
        <v>0</v>
      </c>
      <c r="M51" s="50">
        <v>0</v>
      </c>
      <c r="N51" s="50">
        <v>0</v>
      </c>
      <c r="O51" s="50">
        <v>0</v>
      </c>
      <c r="P51" s="50">
        <v>5</v>
      </c>
      <c r="Q51" s="50">
        <v>5</v>
      </c>
      <c r="R51" s="21">
        <v>8</v>
      </c>
      <c r="S51" s="21">
        <v>8</v>
      </c>
      <c r="T51" s="17"/>
    </row>
    <row r="52" spans="1:20" s="30" customFormat="1" ht="33" customHeight="1">
      <c r="A52" s="28"/>
      <c r="B52" s="60" t="s">
        <v>56</v>
      </c>
      <c r="C52" s="61"/>
      <c r="D52" s="50">
        <v>47</v>
      </c>
      <c r="E52" s="50">
        <v>656</v>
      </c>
      <c r="F52" s="50">
        <v>40</v>
      </c>
      <c r="G52" s="50">
        <f>D52+E52-F52</f>
        <v>663</v>
      </c>
      <c r="H52" s="50">
        <v>606</v>
      </c>
      <c r="I52" s="50">
        <f t="shared" si="1"/>
        <v>57</v>
      </c>
      <c r="J52" s="50">
        <v>31</v>
      </c>
      <c r="K52" s="50">
        <v>6</v>
      </c>
      <c r="L52" s="50">
        <v>55</v>
      </c>
      <c r="M52" s="50">
        <v>0</v>
      </c>
      <c r="N52" s="50">
        <v>0</v>
      </c>
      <c r="O52" s="50">
        <v>0</v>
      </c>
      <c r="P52" s="50">
        <v>20</v>
      </c>
      <c r="Q52" s="50">
        <v>20</v>
      </c>
      <c r="R52" s="20">
        <v>27</v>
      </c>
      <c r="S52" s="20">
        <v>82</v>
      </c>
      <c r="T52" s="20"/>
    </row>
    <row r="53" spans="1:20" ht="20.100000000000001" customHeight="1">
      <c r="E53" s="17"/>
      <c r="F53" s="17"/>
      <c r="H53" s="17"/>
      <c r="I53" s="17"/>
    </row>
    <row r="54" spans="1:20" ht="20.100000000000001" customHeight="1">
      <c r="E54" s="17"/>
      <c r="F54" s="17"/>
      <c r="H54" s="17"/>
      <c r="I54" s="17"/>
    </row>
    <row r="55" spans="1:20" ht="20.100000000000001" customHeight="1">
      <c r="E55" s="17"/>
      <c r="F55" s="17"/>
      <c r="H55" s="17"/>
      <c r="I55" s="17"/>
    </row>
    <row r="56" spans="1:20" ht="20.100000000000001" customHeight="1">
      <c r="E56" s="17"/>
      <c r="F56" s="17"/>
      <c r="H56" s="17"/>
      <c r="I56" s="17"/>
    </row>
    <row r="57" spans="1:20" ht="20.100000000000001" customHeight="1">
      <c r="E57" s="17"/>
      <c r="F57" s="17"/>
      <c r="H57" s="17"/>
      <c r="I57" s="17"/>
    </row>
    <row r="58" spans="1:20" ht="20.100000000000001" customHeight="1">
      <c r="E58" s="17"/>
      <c r="F58" s="17"/>
      <c r="H58" s="17"/>
      <c r="I58" s="17"/>
    </row>
    <row r="59" spans="1:20" ht="20.100000000000001" customHeight="1">
      <c r="E59" s="17"/>
      <c r="F59" s="17"/>
      <c r="H59" s="17"/>
      <c r="I59" s="17"/>
    </row>
    <row r="60" spans="1:20" ht="20.100000000000001" customHeight="1">
      <c r="E60" s="17"/>
      <c r="F60" s="17"/>
      <c r="H60" s="17"/>
      <c r="I60" s="17"/>
    </row>
    <row r="61" spans="1:20" ht="20.100000000000001" customHeight="1">
      <c r="E61" s="17"/>
      <c r="F61" s="17"/>
      <c r="H61" s="17"/>
      <c r="I61" s="17"/>
    </row>
    <row r="62" spans="1:20" ht="20.100000000000001" customHeight="1">
      <c r="E62" s="17"/>
      <c r="F62" s="17"/>
      <c r="H62" s="17"/>
      <c r="I62" s="17"/>
    </row>
    <row r="63" spans="1:20" ht="20.100000000000001" customHeight="1">
      <c r="E63" s="17"/>
      <c r="F63" s="17"/>
      <c r="H63" s="17"/>
      <c r="I63" s="17"/>
    </row>
    <row r="64" spans="1:20" ht="20.100000000000001" customHeight="1">
      <c r="E64" s="17"/>
      <c r="F64" s="17"/>
      <c r="H64" s="17"/>
      <c r="I64" s="17"/>
    </row>
    <row r="65" spans="5:9" ht="20.100000000000001" customHeight="1">
      <c r="E65" s="17"/>
      <c r="F65" s="17"/>
      <c r="H65" s="17"/>
      <c r="I65" s="17"/>
    </row>
    <row r="66" spans="5:9" ht="20.100000000000001" customHeight="1">
      <c r="E66" s="17"/>
      <c r="F66" s="17"/>
      <c r="H66" s="17"/>
      <c r="I66" s="17"/>
    </row>
    <row r="67" spans="5:9" ht="20.100000000000001" customHeight="1">
      <c r="E67" s="17"/>
      <c r="F67" s="17"/>
      <c r="H67" s="17"/>
      <c r="I67" s="17"/>
    </row>
    <row r="68" spans="5:9" ht="20.100000000000001" customHeight="1">
      <c r="E68" s="17"/>
      <c r="F68" s="17"/>
      <c r="H68" s="17"/>
      <c r="I68" s="17"/>
    </row>
    <row r="69" spans="5:9" ht="20.100000000000001" customHeight="1">
      <c r="E69" s="17"/>
      <c r="F69" s="17"/>
      <c r="H69" s="17"/>
      <c r="I69" s="17"/>
    </row>
    <row r="70" spans="5:9" ht="20.100000000000001" customHeight="1">
      <c r="E70" s="17"/>
      <c r="F70" s="17"/>
      <c r="H70" s="17"/>
      <c r="I70" s="17"/>
    </row>
    <row r="71" spans="5:9" ht="20.100000000000001" customHeight="1">
      <c r="E71" s="17"/>
      <c r="F71" s="17"/>
      <c r="H71" s="17"/>
      <c r="I71" s="17"/>
    </row>
    <row r="72" spans="5:9" ht="20.100000000000001" customHeight="1">
      <c r="E72" s="17"/>
      <c r="F72" s="17"/>
      <c r="H72" s="17"/>
      <c r="I72" s="17"/>
    </row>
    <row r="73" spans="5:9" ht="20.100000000000001" customHeight="1">
      <c r="E73" s="17"/>
      <c r="F73" s="17"/>
      <c r="H73" s="17"/>
      <c r="I73" s="17"/>
    </row>
    <row r="74" spans="5:9" ht="20.100000000000001" customHeight="1">
      <c r="E74" s="17"/>
      <c r="F74" s="17"/>
      <c r="H74" s="17"/>
      <c r="I74" s="17"/>
    </row>
    <row r="75" spans="5:9" ht="20.100000000000001" customHeight="1">
      <c r="E75" s="17"/>
      <c r="F75" s="17"/>
      <c r="H75" s="17"/>
      <c r="I75" s="17"/>
    </row>
    <row r="76" spans="5:9" ht="20.100000000000001" customHeight="1">
      <c r="E76" s="17"/>
      <c r="F76" s="17"/>
      <c r="H76" s="17"/>
      <c r="I76" s="17"/>
    </row>
    <row r="77" spans="5:9" ht="20.100000000000001" customHeight="1">
      <c r="E77" s="17"/>
      <c r="F77" s="17"/>
      <c r="H77" s="17"/>
      <c r="I77" s="17"/>
    </row>
    <row r="78" spans="5:9" ht="20.100000000000001" customHeight="1">
      <c r="E78" s="17"/>
      <c r="F78" s="17"/>
      <c r="H78" s="17"/>
      <c r="I78" s="17"/>
    </row>
    <row r="79" spans="5:9" ht="20.100000000000001" customHeight="1">
      <c r="E79" s="17"/>
      <c r="F79" s="17"/>
      <c r="H79" s="17"/>
      <c r="I79" s="17"/>
    </row>
    <row r="80" spans="5:9" ht="20.100000000000001" customHeight="1">
      <c r="E80" s="17"/>
      <c r="F80" s="17"/>
      <c r="H80" s="17"/>
      <c r="I80" s="17"/>
    </row>
    <row r="81" spans="5:9" ht="20.100000000000001" customHeight="1">
      <c r="E81" s="17"/>
      <c r="F81" s="17"/>
      <c r="H81" s="17"/>
      <c r="I81" s="17"/>
    </row>
    <row r="82" spans="5:9" ht="20.100000000000001" customHeight="1">
      <c r="E82" s="17"/>
      <c r="F82" s="17"/>
      <c r="H82" s="17"/>
      <c r="I82" s="17"/>
    </row>
    <row r="83" spans="5:9" ht="20.100000000000001" customHeight="1">
      <c r="E83" s="17"/>
      <c r="F83" s="17"/>
      <c r="H83" s="17"/>
      <c r="I83" s="17"/>
    </row>
    <row r="84" spans="5:9" ht="20.100000000000001" customHeight="1">
      <c r="E84" s="17"/>
      <c r="F84" s="17"/>
      <c r="H84" s="17"/>
      <c r="I84" s="17"/>
    </row>
    <row r="85" spans="5:9" ht="20.100000000000001" customHeight="1">
      <c r="E85" s="17"/>
      <c r="F85" s="17"/>
      <c r="H85" s="17"/>
      <c r="I85" s="17"/>
    </row>
    <row r="86" spans="5:9" ht="20.100000000000001" customHeight="1">
      <c r="E86" s="17"/>
      <c r="F86" s="17"/>
      <c r="H86" s="17"/>
      <c r="I86" s="17"/>
    </row>
    <row r="87" spans="5:9" ht="20.100000000000001" customHeight="1">
      <c r="E87" s="17"/>
      <c r="F87" s="17"/>
      <c r="H87" s="17"/>
      <c r="I87" s="17"/>
    </row>
    <row r="88" spans="5:9" ht="20.100000000000001" customHeight="1">
      <c r="E88" s="17"/>
      <c r="F88" s="17"/>
      <c r="H88" s="17"/>
      <c r="I88" s="17"/>
    </row>
    <row r="89" spans="5:9" ht="20.100000000000001" customHeight="1">
      <c r="E89" s="17"/>
      <c r="F89" s="17"/>
      <c r="H89" s="17"/>
      <c r="I89" s="17"/>
    </row>
    <row r="90" spans="5:9" ht="20.100000000000001" customHeight="1">
      <c r="E90" s="17"/>
      <c r="F90" s="17"/>
      <c r="H90" s="17"/>
      <c r="I90" s="17"/>
    </row>
    <row r="91" spans="5:9" ht="20.100000000000001" customHeight="1">
      <c r="E91" s="17"/>
      <c r="F91" s="17"/>
      <c r="H91" s="17"/>
      <c r="I91" s="17"/>
    </row>
    <row r="92" spans="5:9" ht="20.100000000000001" customHeight="1">
      <c r="E92" s="17"/>
      <c r="F92" s="17"/>
      <c r="H92" s="17"/>
      <c r="I92" s="17"/>
    </row>
    <row r="93" spans="5:9" ht="20.100000000000001" customHeight="1">
      <c r="E93" s="17"/>
      <c r="F93" s="17"/>
      <c r="H93" s="17"/>
      <c r="I93" s="17"/>
    </row>
    <row r="94" spans="5:9" ht="20.100000000000001" customHeight="1">
      <c r="E94" s="17"/>
      <c r="F94" s="17"/>
      <c r="H94" s="17"/>
      <c r="I94" s="17"/>
    </row>
    <row r="95" spans="5:9" ht="20.100000000000001" customHeight="1">
      <c r="E95" s="17"/>
      <c r="F95" s="17"/>
      <c r="H95" s="17"/>
      <c r="I95" s="17"/>
    </row>
    <row r="96" spans="5:9" ht="20.100000000000001" customHeight="1">
      <c r="E96" s="17"/>
      <c r="F96" s="17"/>
      <c r="H96" s="17"/>
      <c r="I96" s="17"/>
    </row>
    <row r="97" spans="5:9" ht="20.100000000000001" customHeight="1">
      <c r="E97" s="17"/>
      <c r="F97" s="17"/>
      <c r="H97" s="17"/>
      <c r="I97" s="17"/>
    </row>
    <row r="98" spans="5:9" ht="20.100000000000001" customHeight="1">
      <c r="E98" s="17"/>
      <c r="F98" s="17"/>
      <c r="H98" s="17"/>
      <c r="I98" s="17"/>
    </row>
    <row r="99" spans="5:9" ht="20.100000000000001" customHeight="1">
      <c r="E99" s="17"/>
      <c r="F99" s="17"/>
      <c r="H99" s="17"/>
      <c r="I99" s="17"/>
    </row>
    <row r="100" spans="5:9" ht="20.100000000000001" customHeight="1">
      <c r="E100" s="17"/>
      <c r="F100" s="17"/>
      <c r="H100" s="17"/>
      <c r="I100" s="17"/>
    </row>
    <row r="101" spans="5:9" ht="20.100000000000001" customHeight="1">
      <c r="E101" s="17"/>
      <c r="F101" s="17"/>
      <c r="H101" s="17"/>
      <c r="I101" s="17"/>
    </row>
    <row r="102" spans="5:9" ht="20.100000000000001" customHeight="1">
      <c r="E102" s="17"/>
      <c r="F102" s="17"/>
      <c r="H102" s="17"/>
      <c r="I102" s="17"/>
    </row>
    <row r="103" spans="5:9" ht="20.100000000000001" customHeight="1">
      <c r="E103" s="17"/>
      <c r="F103" s="17"/>
      <c r="H103" s="17"/>
      <c r="I103" s="17"/>
    </row>
    <row r="104" spans="5:9" ht="20.100000000000001" customHeight="1">
      <c r="E104" s="17"/>
      <c r="F104" s="17"/>
      <c r="H104" s="17"/>
      <c r="I104" s="17"/>
    </row>
    <row r="105" spans="5:9" ht="20.100000000000001" customHeight="1">
      <c r="E105" s="17"/>
      <c r="F105" s="17"/>
      <c r="H105" s="17"/>
      <c r="I105" s="17"/>
    </row>
    <row r="106" spans="5:9" ht="20.100000000000001" customHeight="1">
      <c r="E106" s="17"/>
      <c r="F106" s="17"/>
      <c r="H106" s="17"/>
      <c r="I106" s="17"/>
    </row>
    <row r="107" spans="5:9" ht="20.100000000000001" customHeight="1">
      <c r="E107" s="17"/>
      <c r="F107" s="17"/>
      <c r="H107" s="17"/>
      <c r="I107" s="17"/>
    </row>
    <row r="108" spans="5:9" ht="20.100000000000001" customHeight="1">
      <c r="E108" s="17"/>
      <c r="F108" s="17"/>
      <c r="H108" s="17"/>
      <c r="I108" s="17"/>
    </row>
    <row r="109" spans="5:9" ht="20.100000000000001" customHeight="1">
      <c r="E109" s="17"/>
      <c r="F109" s="17"/>
      <c r="H109" s="17"/>
      <c r="I109" s="17"/>
    </row>
    <row r="110" spans="5:9" ht="20.100000000000001" customHeight="1">
      <c r="E110" s="17"/>
      <c r="F110" s="17"/>
      <c r="H110" s="17"/>
      <c r="I110" s="17"/>
    </row>
    <row r="111" spans="5:9" ht="20.100000000000001" customHeight="1">
      <c r="E111" s="17"/>
      <c r="F111" s="17"/>
      <c r="H111" s="17"/>
      <c r="I111" s="17"/>
    </row>
    <row r="112" spans="5:9" ht="20.100000000000001" customHeight="1">
      <c r="E112" s="17"/>
      <c r="F112" s="17"/>
      <c r="H112" s="17"/>
      <c r="I112" s="17"/>
    </row>
    <row r="113" spans="5:9" ht="20.100000000000001" customHeight="1">
      <c r="E113" s="17"/>
      <c r="F113" s="17"/>
      <c r="H113" s="17"/>
      <c r="I113" s="17"/>
    </row>
    <row r="114" spans="5:9" ht="20.100000000000001" customHeight="1">
      <c r="E114" s="17"/>
      <c r="F114" s="17"/>
      <c r="H114" s="17"/>
      <c r="I114" s="17"/>
    </row>
    <row r="115" spans="5:9" ht="20.100000000000001" customHeight="1">
      <c r="E115" s="17"/>
      <c r="F115" s="17"/>
      <c r="H115" s="17"/>
      <c r="I115" s="17"/>
    </row>
    <row r="116" spans="5:9" ht="20.100000000000001" customHeight="1">
      <c r="E116" s="17"/>
      <c r="F116" s="17"/>
      <c r="H116" s="17"/>
      <c r="I116" s="17"/>
    </row>
    <row r="117" spans="5:9" ht="20.100000000000001" customHeight="1">
      <c r="E117" s="17"/>
      <c r="F117" s="17"/>
      <c r="H117" s="17"/>
      <c r="I117" s="17"/>
    </row>
    <row r="118" spans="5:9" ht="20.100000000000001" customHeight="1">
      <c r="E118" s="17"/>
      <c r="F118" s="17"/>
      <c r="H118" s="17"/>
      <c r="I118" s="17"/>
    </row>
    <row r="119" spans="5:9" ht="20.100000000000001" customHeight="1">
      <c r="E119" s="17"/>
      <c r="F119" s="17"/>
      <c r="H119" s="17"/>
      <c r="I119" s="17"/>
    </row>
    <row r="120" spans="5:9" ht="20.100000000000001" customHeight="1">
      <c r="E120" s="17"/>
      <c r="F120" s="17"/>
      <c r="H120" s="17"/>
      <c r="I120" s="17"/>
    </row>
    <row r="121" spans="5:9" ht="20.100000000000001" customHeight="1">
      <c r="E121" s="17"/>
      <c r="F121" s="17"/>
      <c r="H121" s="17"/>
      <c r="I121" s="17"/>
    </row>
    <row r="122" spans="5:9" ht="20.100000000000001" customHeight="1">
      <c r="E122" s="17"/>
      <c r="F122" s="17"/>
      <c r="H122" s="17"/>
      <c r="I122" s="17"/>
    </row>
    <row r="123" spans="5:9" ht="20.100000000000001" customHeight="1">
      <c r="E123" s="17"/>
      <c r="F123" s="17"/>
      <c r="H123" s="17"/>
      <c r="I123" s="17"/>
    </row>
    <row r="124" spans="5:9" ht="20.100000000000001" customHeight="1">
      <c r="E124" s="17"/>
      <c r="F124" s="17"/>
      <c r="H124" s="17"/>
      <c r="I124" s="17"/>
    </row>
    <row r="125" spans="5:9" ht="20.100000000000001" customHeight="1">
      <c r="E125" s="17"/>
      <c r="F125" s="17"/>
      <c r="H125" s="17"/>
      <c r="I125" s="17"/>
    </row>
    <row r="126" spans="5:9" ht="20.100000000000001" customHeight="1">
      <c r="E126" s="17"/>
      <c r="F126" s="17"/>
      <c r="H126" s="17"/>
      <c r="I126" s="17"/>
    </row>
    <row r="127" spans="5:9" ht="20.100000000000001" customHeight="1">
      <c r="E127" s="17"/>
      <c r="F127" s="17"/>
      <c r="H127" s="17"/>
      <c r="I127" s="17"/>
    </row>
    <row r="128" spans="5:9" ht="20.100000000000001" customHeight="1">
      <c r="E128" s="17"/>
      <c r="F128" s="17"/>
      <c r="H128" s="17"/>
      <c r="I128" s="17"/>
    </row>
    <row r="129" spans="5:9" ht="20.100000000000001" customHeight="1">
      <c r="E129" s="17"/>
      <c r="F129" s="17"/>
      <c r="H129" s="17"/>
      <c r="I129" s="17"/>
    </row>
    <row r="130" spans="5:9" ht="20.100000000000001" customHeight="1">
      <c r="E130" s="17"/>
      <c r="F130" s="17"/>
      <c r="H130" s="17"/>
      <c r="I130" s="17"/>
    </row>
    <row r="131" spans="5:9" ht="20.100000000000001" customHeight="1">
      <c r="E131" s="17"/>
      <c r="F131" s="17"/>
      <c r="H131" s="17"/>
      <c r="I131" s="17"/>
    </row>
    <row r="132" spans="5:9" ht="20.100000000000001" customHeight="1">
      <c r="E132" s="17"/>
      <c r="F132" s="17"/>
      <c r="H132" s="17"/>
      <c r="I132" s="17"/>
    </row>
    <row r="133" spans="5:9" ht="20.100000000000001" customHeight="1">
      <c r="E133" s="17"/>
      <c r="F133" s="17"/>
      <c r="H133" s="17"/>
      <c r="I133" s="17"/>
    </row>
    <row r="134" spans="5:9" ht="20.100000000000001" customHeight="1">
      <c r="E134" s="17"/>
      <c r="F134" s="17"/>
      <c r="H134" s="17"/>
      <c r="I134" s="17"/>
    </row>
    <row r="135" spans="5:9" ht="20.100000000000001" customHeight="1">
      <c r="E135" s="17"/>
      <c r="F135" s="17"/>
      <c r="H135" s="17"/>
      <c r="I135" s="17"/>
    </row>
    <row r="136" spans="5:9" ht="20.100000000000001" customHeight="1">
      <c r="E136" s="17"/>
      <c r="F136" s="17"/>
      <c r="H136" s="17"/>
      <c r="I136" s="17"/>
    </row>
    <row r="137" spans="5:9" ht="20.100000000000001" customHeight="1">
      <c r="E137" s="17"/>
      <c r="F137" s="17"/>
      <c r="H137" s="17"/>
      <c r="I137" s="17"/>
    </row>
    <row r="138" spans="5:9" ht="20.100000000000001" customHeight="1">
      <c r="E138" s="17"/>
      <c r="F138" s="17"/>
      <c r="H138" s="17"/>
      <c r="I138" s="17"/>
    </row>
    <row r="139" spans="5:9" ht="20.100000000000001" customHeight="1">
      <c r="E139" s="17"/>
      <c r="F139" s="17"/>
      <c r="H139" s="17"/>
      <c r="I139" s="17"/>
    </row>
    <row r="140" spans="5:9" ht="20.100000000000001" customHeight="1">
      <c r="E140" s="17"/>
      <c r="F140" s="17"/>
      <c r="H140" s="17"/>
      <c r="I140" s="17"/>
    </row>
    <row r="141" spans="5:9" ht="20.100000000000001" customHeight="1">
      <c r="E141" s="17"/>
      <c r="F141" s="17"/>
      <c r="H141" s="17"/>
      <c r="I141" s="17"/>
    </row>
    <row r="142" spans="5:9" ht="20.100000000000001" customHeight="1">
      <c r="E142" s="17"/>
      <c r="F142" s="17"/>
      <c r="H142" s="17"/>
      <c r="I142" s="17"/>
    </row>
    <row r="143" spans="5:9" ht="20.100000000000001" customHeight="1">
      <c r="E143" s="17"/>
      <c r="F143" s="17"/>
      <c r="H143" s="17"/>
      <c r="I143" s="17"/>
    </row>
    <row r="144" spans="5:9" ht="20.100000000000001" customHeight="1">
      <c r="E144" s="17"/>
      <c r="F144" s="17"/>
      <c r="H144" s="17"/>
      <c r="I144" s="17"/>
    </row>
  </sheetData>
  <mergeCells count="28"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view="pageBreakPreview" topLeftCell="B1" zoomScale="55" zoomScaleNormal="55" zoomScaleSheetLayoutView="55" zoomScalePageLayoutView="55" workbookViewId="0">
      <selection activeCell="K15" sqref="K15"/>
    </sheetView>
  </sheetViews>
  <sheetFormatPr defaultRowHeight="20.100000000000001" customHeight="1"/>
  <cols>
    <col min="1" max="1" width="1.85546875" style="17" hidden="1" customWidth="1"/>
    <col min="2" max="2" width="9.5703125" style="17" customWidth="1"/>
    <col min="3" max="3" width="26.7109375" style="31" customWidth="1"/>
    <col min="4" max="4" width="19.85546875" style="17" customWidth="1"/>
    <col min="5" max="5" width="20" style="32" customWidth="1"/>
    <col min="6" max="6" width="18.85546875" style="32" customWidth="1"/>
    <col min="7" max="7" width="16.7109375" style="17" customWidth="1"/>
    <col min="8" max="8" width="21.140625" style="32" customWidth="1"/>
    <col min="9" max="9" width="18.7109375" style="32" customWidth="1"/>
    <col min="10" max="10" width="27.42578125" style="17" customWidth="1"/>
    <col min="11" max="11" width="20.42578125" style="17" customWidth="1"/>
    <col min="12" max="12" width="21.28515625" style="17" customWidth="1"/>
    <col min="13" max="13" width="20.140625" style="17" customWidth="1"/>
    <col min="14" max="14" width="18" style="17" customWidth="1"/>
    <col min="15" max="15" width="21" style="17" customWidth="1"/>
    <col min="16" max="16" width="18" style="17" customWidth="1"/>
    <col min="17" max="17" width="22" style="17" customWidth="1"/>
    <col min="18" max="18" width="15" style="17" hidden="1" customWidth="1"/>
    <col min="19" max="19" width="14.42578125" style="17" hidden="1" customWidth="1"/>
    <col min="20" max="253" width="9.140625" style="17"/>
    <col min="254" max="254" width="0" style="17" hidden="1" customWidth="1"/>
    <col min="255" max="255" width="9.5703125" style="17" customWidth="1"/>
    <col min="256" max="256" width="19.42578125" style="17" customWidth="1"/>
    <col min="257" max="257" width="31.28515625" style="17" customWidth="1"/>
    <col min="258" max="258" width="19.85546875" style="17" customWidth="1"/>
    <col min="259" max="259" width="20" style="17" customWidth="1"/>
    <col min="260" max="260" width="17.42578125" style="17" customWidth="1"/>
    <col min="261" max="261" width="18.85546875" style="17" customWidth="1"/>
    <col min="262" max="262" width="18" style="17" customWidth="1"/>
    <col min="263" max="263" width="18.7109375" style="17" customWidth="1"/>
    <col min="264" max="264" width="27.42578125" style="17" customWidth="1"/>
    <col min="265" max="265" width="20.42578125" style="17" customWidth="1"/>
    <col min="266" max="266" width="21.28515625" style="17" customWidth="1"/>
    <col min="267" max="267" width="18" style="17" customWidth="1"/>
    <col min="268" max="268" width="20.85546875" style="17" customWidth="1"/>
    <col min="269" max="269" width="20.7109375" style="17" customWidth="1"/>
    <col min="270" max="270" width="22.5703125" style="17" customWidth="1"/>
    <col min="271" max="271" width="28.28515625" style="17" customWidth="1"/>
    <col min="272" max="272" width="20.5703125" style="17" customWidth="1"/>
    <col min="273" max="274" width="0" style="17" hidden="1" customWidth="1"/>
    <col min="275" max="509" width="9.140625" style="17"/>
    <col min="510" max="510" width="0" style="17" hidden="1" customWidth="1"/>
    <col min="511" max="511" width="9.5703125" style="17" customWidth="1"/>
    <col min="512" max="512" width="19.42578125" style="17" customWidth="1"/>
    <col min="513" max="513" width="31.28515625" style="17" customWidth="1"/>
    <col min="514" max="514" width="19.85546875" style="17" customWidth="1"/>
    <col min="515" max="515" width="20" style="17" customWidth="1"/>
    <col min="516" max="516" width="17.42578125" style="17" customWidth="1"/>
    <col min="517" max="517" width="18.85546875" style="17" customWidth="1"/>
    <col min="518" max="518" width="18" style="17" customWidth="1"/>
    <col min="519" max="519" width="18.7109375" style="17" customWidth="1"/>
    <col min="520" max="520" width="27.42578125" style="17" customWidth="1"/>
    <col min="521" max="521" width="20.42578125" style="17" customWidth="1"/>
    <col min="522" max="522" width="21.28515625" style="17" customWidth="1"/>
    <col min="523" max="523" width="18" style="17" customWidth="1"/>
    <col min="524" max="524" width="20.85546875" style="17" customWidth="1"/>
    <col min="525" max="525" width="20.7109375" style="17" customWidth="1"/>
    <col min="526" max="526" width="22.5703125" style="17" customWidth="1"/>
    <col min="527" max="527" width="28.28515625" style="17" customWidth="1"/>
    <col min="528" max="528" width="20.5703125" style="17" customWidth="1"/>
    <col min="529" max="530" width="0" style="17" hidden="1" customWidth="1"/>
    <col min="531" max="765" width="9.140625" style="17"/>
    <col min="766" max="766" width="0" style="17" hidden="1" customWidth="1"/>
    <col min="767" max="767" width="9.5703125" style="17" customWidth="1"/>
    <col min="768" max="768" width="19.42578125" style="17" customWidth="1"/>
    <col min="769" max="769" width="31.28515625" style="17" customWidth="1"/>
    <col min="770" max="770" width="19.85546875" style="17" customWidth="1"/>
    <col min="771" max="771" width="20" style="17" customWidth="1"/>
    <col min="772" max="772" width="17.42578125" style="17" customWidth="1"/>
    <col min="773" max="773" width="18.85546875" style="17" customWidth="1"/>
    <col min="774" max="774" width="18" style="17" customWidth="1"/>
    <col min="775" max="775" width="18.7109375" style="17" customWidth="1"/>
    <col min="776" max="776" width="27.42578125" style="17" customWidth="1"/>
    <col min="777" max="777" width="20.42578125" style="17" customWidth="1"/>
    <col min="778" max="778" width="21.28515625" style="17" customWidth="1"/>
    <col min="779" max="779" width="18" style="17" customWidth="1"/>
    <col min="780" max="780" width="20.85546875" style="17" customWidth="1"/>
    <col min="781" max="781" width="20.7109375" style="17" customWidth="1"/>
    <col min="782" max="782" width="22.5703125" style="17" customWidth="1"/>
    <col min="783" max="783" width="28.28515625" style="17" customWidth="1"/>
    <col min="784" max="784" width="20.5703125" style="17" customWidth="1"/>
    <col min="785" max="786" width="0" style="17" hidden="1" customWidth="1"/>
    <col min="787" max="1021" width="9.140625" style="17"/>
    <col min="1022" max="1022" width="0" style="17" hidden="1" customWidth="1"/>
    <col min="1023" max="1023" width="9.5703125" style="17" customWidth="1"/>
    <col min="1024" max="1024" width="19.42578125" style="17" customWidth="1"/>
    <col min="1025" max="1025" width="31.28515625" style="17" customWidth="1"/>
    <col min="1026" max="1026" width="19.85546875" style="17" customWidth="1"/>
    <col min="1027" max="1027" width="20" style="17" customWidth="1"/>
    <col min="1028" max="1028" width="17.42578125" style="17" customWidth="1"/>
    <col min="1029" max="1029" width="18.85546875" style="17" customWidth="1"/>
    <col min="1030" max="1030" width="18" style="17" customWidth="1"/>
    <col min="1031" max="1031" width="18.7109375" style="17" customWidth="1"/>
    <col min="1032" max="1032" width="27.42578125" style="17" customWidth="1"/>
    <col min="1033" max="1033" width="20.42578125" style="17" customWidth="1"/>
    <col min="1034" max="1034" width="21.28515625" style="17" customWidth="1"/>
    <col min="1035" max="1035" width="18" style="17" customWidth="1"/>
    <col min="1036" max="1036" width="20.85546875" style="17" customWidth="1"/>
    <col min="1037" max="1037" width="20.7109375" style="17" customWidth="1"/>
    <col min="1038" max="1038" width="22.5703125" style="17" customWidth="1"/>
    <col min="1039" max="1039" width="28.28515625" style="17" customWidth="1"/>
    <col min="1040" max="1040" width="20.5703125" style="17" customWidth="1"/>
    <col min="1041" max="1042" width="0" style="17" hidden="1" customWidth="1"/>
    <col min="1043" max="1277" width="9.140625" style="17"/>
    <col min="1278" max="1278" width="0" style="17" hidden="1" customWidth="1"/>
    <col min="1279" max="1279" width="9.5703125" style="17" customWidth="1"/>
    <col min="1280" max="1280" width="19.42578125" style="17" customWidth="1"/>
    <col min="1281" max="1281" width="31.28515625" style="17" customWidth="1"/>
    <col min="1282" max="1282" width="19.85546875" style="17" customWidth="1"/>
    <col min="1283" max="1283" width="20" style="17" customWidth="1"/>
    <col min="1284" max="1284" width="17.42578125" style="17" customWidth="1"/>
    <col min="1285" max="1285" width="18.85546875" style="17" customWidth="1"/>
    <col min="1286" max="1286" width="18" style="17" customWidth="1"/>
    <col min="1287" max="1287" width="18.7109375" style="17" customWidth="1"/>
    <col min="1288" max="1288" width="27.42578125" style="17" customWidth="1"/>
    <col min="1289" max="1289" width="20.42578125" style="17" customWidth="1"/>
    <col min="1290" max="1290" width="21.28515625" style="17" customWidth="1"/>
    <col min="1291" max="1291" width="18" style="17" customWidth="1"/>
    <col min="1292" max="1292" width="20.85546875" style="17" customWidth="1"/>
    <col min="1293" max="1293" width="20.7109375" style="17" customWidth="1"/>
    <col min="1294" max="1294" width="22.5703125" style="17" customWidth="1"/>
    <col min="1295" max="1295" width="28.28515625" style="17" customWidth="1"/>
    <col min="1296" max="1296" width="20.5703125" style="17" customWidth="1"/>
    <col min="1297" max="1298" width="0" style="17" hidden="1" customWidth="1"/>
    <col min="1299" max="1533" width="9.140625" style="17"/>
    <col min="1534" max="1534" width="0" style="17" hidden="1" customWidth="1"/>
    <col min="1535" max="1535" width="9.5703125" style="17" customWidth="1"/>
    <col min="1536" max="1536" width="19.42578125" style="17" customWidth="1"/>
    <col min="1537" max="1537" width="31.28515625" style="17" customWidth="1"/>
    <col min="1538" max="1538" width="19.85546875" style="17" customWidth="1"/>
    <col min="1539" max="1539" width="20" style="17" customWidth="1"/>
    <col min="1540" max="1540" width="17.42578125" style="17" customWidth="1"/>
    <col min="1541" max="1541" width="18.85546875" style="17" customWidth="1"/>
    <col min="1542" max="1542" width="18" style="17" customWidth="1"/>
    <col min="1543" max="1543" width="18.7109375" style="17" customWidth="1"/>
    <col min="1544" max="1544" width="27.42578125" style="17" customWidth="1"/>
    <col min="1545" max="1545" width="20.42578125" style="17" customWidth="1"/>
    <col min="1546" max="1546" width="21.28515625" style="17" customWidth="1"/>
    <col min="1547" max="1547" width="18" style="17" customWidth="1"/>
    <col min="1548" max="1548" width="20.85546875" style="17" customWidth="1"/>
    <col min="1549" max="1549" width="20.7109375" style="17" customWidth="1"/>
    <col min="1550" max="1550" width="22.5703125" style="17" customWidth="1"/>
    <col min="1551" max="1551" width="28.28515625" style="17" customWidth="1"/>
    <col min="1552" max="1552" width="20.5703125" style="17" customWidth="1"/>
    <col min="1553" max="1554" width="0" style="17" hidden="1" customWidth="1"/>
    <col min="1555" max="1789" width="9.140625" style="17"/>
    <col min="1790" max="1790" width="0" style="17" hidden="1" customWidth="1"/>
    <col min="1791" max="1791" width="9.5703125" style="17" customWidth="1"/>
    <col min="1792" max="1792" width="19.42578125" style="17" customWidth="1"/>
    <col min="1793" max="1793" width="31.28515625" style="17" customWidth="1"/>
    <col min="1794" max="1794" width="19.85546875" style="17" customWidth="1"/>
    <col min="1795" max="1795" width="20" style="17" customWidth="1"/>
    <col min="1796" max="1796" width="17.42578125" style="17" customWidth="1"/>
    <col min="1797" max="1797" width="18.85546875" style="17" customWidth="1"/>
    <col min="1798" max="1798" width="18" style="17" customWidth="1"/>
    <col min="1799" max="1799" width="18.7109375" style="17" customWidth="1"/>
    <col min="1800" max="1800" width="27.42578125" style="17" customWidth="1"/>
    <col min="1801" max="1801" width="20.42578125" style="17" customWidth="1"/>
    <col min="1802" max="1802" width="21.28515625" style="17" customWidth="1"/>
    <col min="1803" max="1803" width="18" style="17" customWidth="1"/>
    <col min="1804" max="1804" width="20.85546875" style="17" customWidth="1"/>
    <col min="1805" max="1805" width="20.7109375" style="17" customWidth="1"/>
    <col min="1806" max="1806" width="22.5703125" style="17" customWidth="1"/>
    <col min="1807" max="1807" width="28.28515625" style="17" customWidth="1"/>
    <col min="1808" max="1808" width="20.5703125" style="17" customWidth="1"/>
    <col min="1809" max="1810" width="0" style="17" hidden="1" customWidth="1"/>
    <col min="1811" max="2045" width="9.140625" style="17"/>
    <col min="2046" max="2046" width="0" style="17" hidden="1" customWidth="1"/>
    <col min="2047" max="2047" width="9.5703125" style="17" customWidth="1"/>
    <col min="2048" max="2048" width="19.42578125" style="17" customWidth="1"/>
    <col min="2049" max="2049" width="31.28515625" style="17" customWidth="1"/>
    <col min="2050" max="2050" width="19.85546875" style="17" customWidth="1"/>
    <col min="2051" max="2051" width="20" style="17" customWidth="1"/>
    <col min="2052" max="2052" width="17.42578125" style="17" customWidth="1"/>
    <col min="2053" max="2053" width="18.85546875" style="17" customWidth="1"/>
    <col min="2054" max="2054" width="18" style="17" customWidth="1"/>
    <col min="2055" max="2055" width="18.7109375" style="17" customWidth="1"/>
    <col min="2056" max="2056" width="27.42578125" style="17" customWidth="1"/>
    <col min="2057" max="2057" width="20.42578125" style="17" customWidth="1"/>
    <col min="2058" max="2058" width="21.28515625" style="17" customWidth="1"/>
    <col min="2059" max="2059" width="18" style="17" customWidth="1"/>
    <col min="2060" max="2060" width="20.85546875" style="17" customWidth="1"/>
    <col min="2061" max="2061" width="20.7109375" style="17" customWidth="1"/>
    <col min="2062" max="2062" width="22.5703125" style="17" customWidth="1"/>
    <col min="2063" max="2063" width="28.28515625" style="17" customWidth="1"/>
    <col min="2064" max="2064" width="20.5703125" style="17" customWidth="1"/>
    <col min="2065" max="2066" width="0" style="17" hidden="1" customWidth="1"/>
    <col min="2067" max="2301" width="9.140625" style="17"/>
    <col min="2302" max="2302" width="0" style="17" hidden="1" customWidth="1"/>
    <col min="2303" max="2303" width="9.5703125" style="17" customWidth="1"/>
    <col min="2304" max="2304" width="19.42578125" style="17" customWidth="1"/>
    <col min="2305" max="2305" width="31.28515625" style="17" customWidth="1"/>
    <col min="2306" max="2306" width="19.85546875" style="17" customWidth="1"/>
    <col min="2307" max="2307" width="20" style="17" customWidth="1"/>
    <col min="2308" max="2308" width="17.42578125" style="17" customWidth="1"/>
    <col min="2309" max="2309" width="18.85546875" style="17" customWidth="1"/>
    <col min="2310" max="2310" width="18" style="17" customWidth="1"/>
    <col min="2311" max="2311" width="18.7109375" style="17" customWidth="1"/>
    <col min="2312" max="2312" width="27.42578125" style="17" customWidth="1"/>
    <col min="2313" max="2313" width="20.42578125" style="17" customWidth="1"/>
    <col min="2314" max="2314" width="21.28515625" style="17" customWidth="1"/>
    <col min="2315" max="2315" width="18" style="17" customWidth="1"/>
    <col min="2316" max="2316" width="20.85546875" style="17" customWidth="1"/>
    <col min="2317" max="2317" width="20.7109375" style="17" customWidth="1"/>
    <col min="2318" max="2318" width="22.5703125" style="17" customWidth="1"/>
    <col min="2319" max="2319" width="28.28515625" style="17" customWidth="1"/>
    <col min="2320" max="2320" width="20.5703125" style="17" customWidth="1"/>
    <col min="2321" max="2322" width="0" style="17" hidden="1" customWidth="1"/>
    <col min="2323" max="2557" width="9.140625" style="17"/>
    <col min="2558" max="2558" width="0" style="17" hidden="1" customWidth="1"/>
    <col min="2559" max="2559" width="9.5703125" style="17" customWidth="1"/>
    <col min="2560" max="2560" width="19.42578125" style="17" customWidth="1"/>
    <col min="2561" max="2561" width="31.28515625" style="17" customWidth="1"/>
    <col min="2562" max="2562" width="19.85546875" style="17" customWidth="1"/>
    <col min="2563" max="2563" width="20" style="17" customWidth="1"/>
    <col min="2564" max="2564" width="17.42578125" style="17" customWidth="1"/>
    <col min="2565" max="2565" width="18.85546875" style="17" customWidth="1"/>
    <col min="2566" max="2566" width="18" style="17" customWidth="1"/>
    <col min="2567" max="2567" width="18.7109375" style="17" customWidth="1"/>
    <col min="2568" max="2568" width="27.42578125" style="17" customWidth="1"/>
    <col min="2569" max="2569" width="20.42578125" style="17" customWidth="1"/>
    <col min="2570" max="2570" width="21.28515625" style="17" customWidth="1"/>
    <col min="2571" max="2571" width="18" style="17" customWidth="1"/>
    <col min="2572" max="2572" width="20.85546875" style="17" customWidth="1"/>
    <col min="2573" max="2573" width="20.7109375" style="17" customWidth="1"/>
    <col min="2574" max="2574" width="22.5703125" style="17" customWidth="1"/>
    <col min="2575" max="2575" width="28.28515625" style="17" customWidth="1"/>
    <col min="2576" max="2576" width="20.5703125" style="17" customWidth="1"/>
    <col min="2577" max="2578" width="0" style="17" hidden="1" customWidth="1"/>
    <col min="2579" max="2813" width="9.140625" style="17"/>
    <col min="2814" max="2814" width="0" style="17" hidden="1" customWidth="1"/>
    <col min="2815" max="2815" width="9.5703125" style="17" customWidth="1"/>
    <col min="2816" max="2816" width="19.42578125" style="17" customWidth="1"/>
    <col min="2817" max="2817" width="31.28515625" style="17" customWidth="1"/>
    <col min="2818" max="2818" width="19.85546875" style="17" customWidth="1"/>
    <col min="2819" max="2819" width="20" style="17" customWidth="1"/>
    <col min="2820" max="2820" width="17.42578125" style="17" customWidth="1"/>
    <col min="2821" max="2821" width="18.85546875" style="17" customWidth="1"/>
    <col min="2822" max="2822" width="18" style="17" customWidth="1"/>
    <col min="2823" max="2823" width="18.7109375" style="17" customWidth="1"/>
    <col min="2824" max="2824" width="27.42578125" style="17" customWidth="1"/>
    <col min="2825" max="2825" width="20.42578125" style="17" customWidth="1"/>
    <col min="2826" max="2826" width="21.28515625" style="17" customWidth="1"/>
    <col min="2827" max="2827" width="18" style="17" customWidth="1"/>
    <col min="2828" max="2828" width="20.85546875" style="17" customWidth="1"/>
    <col min="2829" max="2829" width="20.7109375" style="17" customWidth="1"/>
    <col min="2830" max="2830" width="22.5703125" style="17" customWidth="1"/>
    <col min="2831" max="2831" width="28.28515625" style="17" customWidth="1"/>
    <col min="2832" max="2832" width="20.5703125" style="17" customWidth="1"/>
    <col min="2833" max="2834" width="0" style="17" hidden="1" customWidth="1"/>
    <col min="2835" max="3069" width="9.140625" style="17"/>
    <col min="3070" max="3070" width="0" style="17" hidden="1" customWidth="1"/>
    <col min="3071" max="3071" width="9.5703125" style="17" customWidth="1"/>
    <col min="3072" max="3072" width="19.42578125" style="17" customWidth="1"/>
    <col min="3073" max="3073" width="31.28515625" style="17" customWidth="1"/>
    <col min="3074" max="3074" width="19.85546875" style="17" customWidth="1"/>
    <col min="3075" max="3075" width="20" style="17" customWidth="1"/>
    <col min="3076" max="3076" width="17.42578125" style="17" customWidth="1"/>
    <col min="3077" max="3077" width="18.85546875" style="17" customWidth="1"/>
    <col min="3078" max="3078" width="18" style="17" customWidth="1"/>
    <col min="3079" max="3079" width="18.7109375" style="17" customWidth="1"/>
    <col min="3080" max="3080" width="27.42578125" style="17" customWidth="1"/>
    <col min="3081" max="3081" width="20.42578125" style="17" customWidth="1"/>
    <col min="3082" max="3082" width="21.28515625" style="17" customWidth="1"/>
    <col min="3083" max="3083" width="18" style="17" customWidth="1"/>
    <col min="3084" max="3084" width="20.85546875" style="17" customWidth="1"/>
    <col min="3085" max="3085" width="20.7109375" style="17" customWidth="1"/>
    <col min="3086" max="3086" width="22.5703125" style="17" customWidth="1"/>
    <col min="3087" max="3087" width="28.28515625" style="17" customWidth="1"/>
    <col min="3088" max="3088" width="20.5703125" style="17" customWidth="1"/>
    <col min="3089" max="3090" width="0" style="17" hidden="1" customWidth="1"/>
    <col min="3091" max="3325" width="9.140625" style="17"/>
    <col min="3326" max="3326" width="0" style="17" hidden="1" customWidth="1"/>
    <col min="3327" max="3327" width="9.5703125" style="17" customWidth="1"/>
    <col min="3328" max="3328" width="19.42578125" style="17" customWidth="1"/>
    <col min="3329" max="3329" width="31.28515625" style="17" customWidth="1"/>
    <col min="3330" max="3330" width="19.85546875" style="17" customWidth="1"/>
    <col min="3331" max="3331" width="20" style="17" customWidth="1"/>
    <col min="3332" max="3332" width="17.42578125" style="17" customWidth="1"/>
    <col min="3333" max="3333" width="18.85546875" style="17" customWidth="1"/>
    <col min="3334" max="3334" width="18" style="17" customWidth="1"/>
    <col min="3335" max="3335" width="18.7109375" style="17" customWidth="1"/>
    <col min="3336" max="3336" width="27.42578125" style="17" customWidth="1"/>
    <col min="3337" max="3337" width="20.42578125" style="17" customWidth="1"/>
    <col min="3338" max="3338" width="21.28515625" style="17" customWidth="1"/>
    <col min="3339" max="3339" width="18" style="17" customWidth="1"/>
    <col min="3340" max="3340" width="20.85546875" style="17" customWidth="1"/>
    <col min="3341" max="3341" width="20.7109375" style="17" customWidth="1"/>
    <col min="3342" max="3342" width="22.5703125" style="17" customWidth="1"/>
    <col min="3343" max="3343" width="28.28515625" style="17" customWidth="1"/>
    <col min="3344" max="3344" width="20.5703125" style="17" customWidth="1"/>
    <col min="3345" max="3346" width="0" style="17" hidden="1" customWidth="1"/>
    <col min="3347" max="3581" width="9.140625" style="17"/>
    <col min="3582" max="3582" width="0" style="17" hidden="1" customWidth="1"/>
    <col min="3583" max="3583" width="9.5703125" style="17" customWidth="1"/>
    <col min="3584" max="3584" width="19.42578125" style="17" customWidth="1"/>
    <col min="3585" max="3585" width="31.28515625" style="17" customWidth="1"/>
    <col min="3586" max="3586" width="19.85546875" style="17" customWidth="1"/>
    <col min="3587" max="3587" width="20" style="17" customWidth="1"/>
    <col min="3588" max="3588" width="17.42578125" style="17" customWidth="1"/>
    <col min="3589" max="3589" width="18.85546875" style="17" customWidth="1"/>
    <col min="3590" max="3590" width="18" style="17" customWidth="1"/>
    <col min="3591" max="3591" width="18.7109375" style="17" customWidth="1"/>
    <col min="3592" max="3592" width="27.42578125" style="17" customWidth="1"/>
    <col min="3593" max="3593" width="20.42578125" style="17" customWidth="1"/>
    <col min="3594" max="3594" width="21.28515625" style="17" customWidth="1"/>
    <col min="3595" max="3595" width="18" style="17" customWidth="1"/>
    <col min="3596" max="3596" width="20.85546875" style="17" customWidth="1"/>
    <col min="3597" max="3597" width="20.7109375" style="17" customWidth="1"/>
    <col min="3598" max="3598" width="22.5703125" style="17" customWidth="1"/>
    <col min="3599" max="3599" width="28.28515625" style="17" customWidth="1"/>
    <col min="3600" max="3600" width="20.5703125" style="17" customWidth="1"/>
    <col min="3601" max="3602" width="0" style="17" hidden="1" customWidth="1"/>
    <col min="3603" max="3837" width="9.140625" style="17"/>
    <col min="3838" max="3838" width="0" style="17" hidden="1" customWidth="1"/>
    <col min="3839" max="3839" width="9.5703125" style="17" customWidth="1"/>
    <col min="3840" max="3840" width="19.42578125" style="17" customWidth="1"/>
    <col min="3841" max="3841" width="31.28515625" style="17" customWidth="1"/>
    <col min="3842" max="3842" width="19.85546875" style="17" customWidth="1"/>
    <col min="3843" max="3843" width="20" style="17" customWidth="1"/>
    <col min="3844" max="3844" width="17.42578125" style="17" customWidth="1"/>
    <col min="3845" max="3845" width="18.85546875" style="17" customWidth="1"/>
    <col min="3846" max="3846" width="18" style="17" customWidth="1"/>
    <col min="3847" max="3847" width="18.7109375" style="17" customWidth="1"/>
    <col min="3848" max="3848" width="27.42578125" style="17" customWidth="1"/>
    <col min="3849" max="3849" width="20.42578125" style="17" customWidth="1"/>
    <col min="3850" max="3850" width="21.28515625" style="17" customWidth="1"/>
    <col min="3851" max="3851" width="18" style="17" customWidth="1"/>
    <col min="3852" max="3852" width="20.85546875" style="17" customWidth="1"/>
    <col min="3853" max="3853" width="20.7109375" style="17" customWidth="1"/>
    <col min="3854" max="3854" width="22.5703125" style="17" customWidth="1"/>
    <col min="3855" max="3855" width="28.28515625" style="17" customWidth="1"/>
    <col min="3856" max="3856" width="20.5703125" style="17" customWidth="1"/>
    <col min="3857" max="3858" width="0" style="17" hidden="1" customWidth="1"/>
    <col min="3859" max="4093" width="9.140625" style="17"/>
    <col min="4094" max="4094" width="0" style="17" hidden="1" customWidth="1"/>
    <col min="4095" max="4095" width="9.5703125" style="17" customWidth="1"/>
    <col min="4096" max="4096" width="19.42578125" style="17" customWidth="1"/>
    <col min="4097" max="4097" width="31.28515625" style="17" customWidth="1"/>
    <col min="4098" max="4098" width="19.85546875" style="17" customWidth="1"/>
    <col min="4099" max="4099" width="20" style="17" customWidth="1"/>
    <col min="4100" max="4100" width="17.42578125" style="17" customWidth="1"/>
    <col min="4101" max="4101" width="18.85546875" style="17" customWidth="1"/>
    <col min="4102" max="4102" width="18" style="17" customWidth="1"/>
    <col min="4103" max="4103" width="18.7109375" style="17" customWidth="1"/>
    <col min="4104" max="4104" width="27.42578125" style="17" customWidth="1"/>
    <col min="4105" max="4105" width="20.42578125" style="17" customWidth="1"/>
    <col min="4106" max="4106" width="21.28515625" style="17" customWidth="1"/>
    <col min="4107" max="4107" width="18" style="17" customWidth="1"/>
    <col min="4108" max="4108" width="20.85546875" style="17" customWidth="1"/>
    <col min="4109" max="4109" width="20.7109375" style="17" customWidth="1"/>
    <col min="4110" max="4110" width="22.5703125" style="17" customWidth="1"/>
    <col min="4111" max="4111" width="28.28515625" style="17" customWidth="1"/>
    <col min="4112" max="4112" width="20.5703125" style="17" customWidth="1"/>
    <col min="4113" max="4114" width="0" style="17" hidden="1" customWidth="1"/>
    <col min="4115" max="4349" width="9.140625" style="17"/>
    <col min="4350" max="4350" width="0" style="17" hidden="1" customWidth="1"/>
    <col min="4351" max="4351" width="9.5703125" style="17" customWidth="1"/>
    <col min="4352" max="4352" width="19.42578125" style="17" customWidth="1"/>
    <col min="4353" max="4353" width="31.28515625" style="17" customWidth="1"/>
    <col min="4354" max="4354" width="19.85546875" style="17" customWidth="1"/>
    <col min="4355" max="4355" width="20" style="17" customWidth="1"/>
    <col min="4356" max="4356" width="17.42578125" style="17" customWidth="1"/>
    <col min="4357" max="4357" width="18.85546875" style="17" customWidth="1"/>
    <col min="4358" max="4358" width="18" style="17" customWidth="1"/>
    <col min="4359" max="4359" width="18.7109375" style="17" customWidth="1"/>
    <col min="4360" max="4360" width="27.42578125" style="17" customWidth="1"/>
    <col min="4361" max="4361" width="20.42578125" style="17" customWidth="1"/>
    <col min="4362" max="4362" width="21.28515625" style="17" customWidth="1"/>
    <col min="4363" max="4363" width="18" style="17" customWidth="1"/>
    <col min="4364" max="4364" width="20.85546875" style="17" customWidth="1"/>
    <col min="4365" max="4365" width="20.7109375" style="17" customWidth="1"/>
    <col min="4366" max="4366" width="22.5703125" style="17" customWidth="1"/>
    <col min="4367" max="4367" width="28.28515625" style="17" customWidth="1"/>
    <col min="4368" max="4368" width="20.5703125" style="17" customWidth="1"/>
    <col min="4369" max="4370" width="0" style="17" hidden="1" customWidth="1"/>
    <col min="4371" max="4605" width="9.140625" style="17"/>
    <col min="4606" max="4606" width="0" style="17" hidden="1" customWidth="1"/>
    <col min="4607" max="4607" width="9.5703125" style="17" customWidth="1"/>
    <col min="4608" max="4608" width="19.42578125" style="17" customWidth="1"/>
    <col min="4609" max="4609" width="31.28515625" style="17" customWidth="1"/>
    <col min="4610" max="4610" width="19.85546875" style="17" customWidth="1"/>
    <col min="4611" max="4611" width="20" style="17" customWidth="1"/>
    <col min="4612" max="4612" width="17.42578125" style="17" customWidth="1"/>
    <col min="4613" max="4613" width="18.85546875" style="17" customWidth="1"/>
    <col min="4614" max="4614" width="18" style="17" customWidth="1"/>
    <col min="4615" max="4615" width="18.7109375" style="17" customWidth="1"/>
    <col min="4616" max="4616" width="27.42578125" style="17" customWidth="1"/>
    <col min="4617" max="4617" width="20.42578125" style="17" customWidth="1"/>
    <col min="4618" max="4618" width="21.28515625" style="17" customWidth="1"/>
    <col min="4619" max="4619" width="18" style="17" customWidth="1"/>
    <col min="4620" max="4620" width="20.85546875" style="17" customWidth="1"/>
    <col min="4621" max="4621" width="20.7109375" style="17" customWidth="1"/>
    <col min="4622" max="4622" width="22.5703125" style="17" customWidth="1"/>
    <col min="4623" max="4623" width="28.28515625" style="17" customWidth="1"/>
    <col min="4624" max="4624" width="20.5703125" style="17" customWidth="1"/>
    <col min="4625" max="4626" width="0" style="17" hidden="1" customWidth="1"/>
    <col min="4627" max="4861" width="9.140625" style="17"/>
    <col min="4862" max="4862" width="0" style="17" hidden="1" customWidth="1"/>
    <col min="4863" max="4863" width="9.5703125" style="17" customWidth="1"/>
    <col min="4864" max="4864" width="19.42578125" style="17" customWidth="1"/>
    <col min="4865" max="4865" width="31.28515625" style="17" customWidth="1"/>
    <col min="4866" max="4866" width="19.85546875" style="17" customWidth="1"/>
    <col min="4867" max="4867" width="20" style="17" customWidth="1"/>
    <col min="4868" max="4868" width="17.42578125" style="17" customWidth="1"/>
    <col min="4869" max="4869" width="18.85546875" style="17" customWidth="1"/>
    <col min="4870" max="4870" width="18" style="17" customWidth="1"/>
    <col min="4871" max="4871" width="18.7109375" style="17" customWidth="1"/>
    <col min="4872" max="4872" width="27.42578125" style="17" customWidth="1"/>
    <col min="4873" max="4873" width="20.42578125" style="17" customWidth="1"/>
    <col min="4874" max="4874" width="21.28515625" style="17" customWidth="1"/>
    <col min="4875" max="4875" width="18" style="17" customWidth="1"/>
    <col min="4876" max="4876" width="20.85546875" style="17" customWidth="1"/>
    <col min="4877" max="4877" width="20.7109375" style="17" customWidth="1"/>
    <col min="4878" max="4878" width="22.5703125" style="17" customWidth="1"/>
    <col min="4879" max="4879" width="28.28515625" style="17" customWidth="1"/>
    <col min="4880" max="4880" width="20.5703125" style="17" customWidth="1"/>
    <col min="4881" max="4882" width="0" style="17" hidden="1" customWidth="1"/>
    <col min="4883" max="5117" width="9.140625" style="17"/>
    <col min="5118" max="5118" width="0" style="17" hidden="1" customWidth="1"/>
    <col min="5119" max="5119" width="9.5703125" style="17" customWidth="1"/>
    <col min="5120" max="5120" width="19.42578125" style="17" customWidth="1"/>
    <col min="5121" max="5121" width="31.28515625" style="17" customWidth="1"/>
    <col min="5122" max="5122" width="19.85546875" style="17" customWidth="1"/>
    <col min="5123" max="5123" width="20" style="17" customWidth="1"/>
    <col min="5124" max="5124" width="17.42578125" style="17" customWidth="1"/>
    <col min="5125" max="5125" width="18.85546875" style="17" customWidth="1"/>
    <col min="5126" max="5126" width="18" style="17" customWidth="1"/>
    <col min="5127" max="5127" width="18.7109375" style="17" customWidth="1"/>
    <col min="5128" max="5128" width="27.42578125" style="17" customWidth="1"/>
    <col min="5129" max="5129" width="20.42578125" style="17" customWidth="1"/>
    <col min="5130" max="5130" width="21.28515625" style="17" customWidth="1"/>
    <col min="5131" max="5131" width="18" style="17" customWidth="1"/>
    <col min="5132" max="5132" width="20.85546875" style="17" customWidth="1"/>
    <col min="5133" max="5133" width="20.7109375" style="17" customWidth="1"/>
    <col min="5134" max="5134" width="22.5703125" style="17" customWidth="1"/>
    <col min="5135" max="5135" width="28.28515625" style="17" customWidth="1"/>
    <col min="5136" max="5136" width="20.5703125" style="17" customWidth="1"/>
    <col min="5137" max="5138" width="0" style="17" hidden="1" customWidth="1"/>
    <col min="5139" max="5373" width="9.140625" style="17"/>
    <col min="5374" max="5374" width="0" style="17" hidden="1" customWidth="1"/>
    <col min="5375" max="5375" width="9.5703125" style="17" customWidth="1"/>
    <col min="5376" max="5376" width="19.42578125" style="17" customWidth="1"/>
    <col min="5377" max="5377" width="31.28515625" style="17" customWidth="1"/>
    <col min="5378" max="5378" width="19.85546875" style="17" customWidth="1"/>
    <col min="5379" max="5379" width="20" style="17" customWidth="1"/>
    <col min="5380" max="5380" width="17.42578125" style="17" customWidth="1"/>
    <col min="5381" max="5381" width="18.85546875" style="17" customWidth="1"/>
    <col min="5382" max="5382" width="18" style="17" customWidth="1"/>
    <col min="5383" max="5383" width="18.7109375" style="17" customWidth="1"/>
    <col min="5384" max="5384" width="27.42578125" style="17" customWidth="1"/>
    <col min="5385" max="5385" width="20.42578125" style="17" customWidth="1"/>
    <col min="5386" max="5386" width="21.28515625" style="17" customWidth="1"/>
    <col min="5387" max="5387" width="18" style="17" customWidth="1"/>
    <col min="5388" max="5388" width="20.85546875" style="17" customWidth="1"/>
    <col min="5389" max="5389" width="20.7109375" style="17" customWidth="1"/>
    <col min="5390" max="5390" width="22.5703125" style="17" customWidth="1"/>
    <col min="5391" max="5391" width="28.28515625" style="17" customWidth="1"/>
    <col min="5392" max="5392" width="20.5703125" style="17" customWidth="1"/>
    <col min="5393" max="5394" width="0" style="17" hidden="1" customWidth="1"/>
    <col min="5395" max="5629" width="9.140625" style="17"/>
    <col min="5630" max="5630" width="0" style="17" hidden="1" customWidth="1"/>
    <col min="5631" max="5631" width="9.5703125" style="17" customWidth="1"/>
    <col min="5632" max="5632" width="19.42578125" style="17" customWidth="1"/>
    <col min="5633" max="5633" width="31.28515625" style="17" customWidth="1"/>
    <col min="5634" max="5634" width="19.85546875" style="17" customWidth="1"/>
    <col min="5635" max="5635" width="20" style="17" customWidth="1"/>
    <col min="5636" max="5636" width="17.42578125" style="17" customWidth="1"/>
    <col min="5637" max="5637" width="18.85546875" style="17" customWidth="1"/>
    <col min="5638" max="5638" width="18" style="17" customWidth="1"/>
    <col min="5639" max="5639" width="18.7109375" style="17" customWidth="1"/>
    <col min="5640" max="5640" width="27.42578125" style="17" customWidth="1"/>
    <col min="5641" max="5641" width="20.42578125" style="17" customWidth="1"/>
    <col min="5642" max="5642" width="21.28515625" style="17" customWidth="1"/>
    <col min="5643" max="5643" width="18" style="17" customWidth="1"/>
    <col min="5644" max="5644" width="20.85546875" style="17" customWidth="1"/>
    <col min="5645" max="5645" width="20.7109375" style="17" customWidth="1"/>
    <col min="5646" max="5646" width="22.5703125" style="17" customWidth="1"/>
    <col min="5647" max="5647" width="28.28515625" style="17" customWidth="1"/>
    <col min="5648" max="5648" width="20.5703125" style="17" customWidth="1"/>
    <col min="5649" max="5650" width="0" style="17" hidden="1" customWidth="1"/>
    <col min="5651" max="5885" width="9.140625" style="17"/>
    <col min="5886" max="5886" width="0" style="17" hidden="1" customWidth="1"/>
    <col min="5887" max="5887" width="9.5703125" style="17" customWidth="1"/>
    <col min="5888" max="5888" width="19.42578125" style="17" customWidth="1"/>
    <col min="5889" max="5889" width="31.28515625" style="17" customWidth="1"/>
    <col min="5890" max="5890" width="19.85546875" style="17" customWidth="1"/>
    <col min="5891" max="5891" width="20" style="17" customWidth="1"/>
    <col min="5892" max="5892" width="17.42578125" style="17" customWidth="1"/>
    <col min="5893" max="5893" width="18.85546875" style="17" customWidth="1"/>
    <col min="5894" max="5894" width="18" style="17" customWidth="1"/>
    <col min="5895" max="5895" width="18.7109375" style="17" customWidth="1"/>
    <col min="5896" max="5896" width="27.42578125" style="17" customWidth="1"/>
    <col min="5897" max="5897" width="20.42578125" style="17" customWidth="1"/>
    <col min="5898" max="5898" width="21.28515625" style="17" customWidth="1"/>
    <col min="5899" max="5899" width="18" style="17" customWidth="1"/>
    <col min="5900" max="5900" width="20.85546875" style="17" customWidth="1"/>
    <col min="5901" max="5901" width="20.7109375" style="17" customWidth="1"/>
    <col min="5902" max="5902" width="22.5703125" style="17" customWidth="1"/>
    <col min="5903" max="5903" width="28.28515625" style="17" customWidth="1"/>
    <col min="5904" max="5904" width="20.5703125" style="17" customWidth="1"/>
    <col min="5905" max="5906" width="0" style="17" hidden="1" customWidth="1"/>
    <col min="5907" max="6141" width="9.140625" style="17"/>
    <col min="6142" max="6142" width="0" style="17" hidden="1" customWidth="1"/>
    <col min="6143" max="6143" width="9.5703125" style="17" customWidth="1"/>
    <col min="6144" max="6144" width="19.42578125" style="17" customWidth="1"/>
    <col min="6145" max="6145" width="31.28515625" style="17" customWidth="1"/>
    <col min="6146" max="6146" width="19.85546875" style="17" customWidth="1"/>
    <col min="6147" max="6147" width="20" style="17" customWidth="1"/>
    <col min="6148" max="6148" width="17.42578125" style="17" customWidth="1"/>
    <col min="6149" max="6149" width="18.85546875" style="17" customWidth="1"/>
    <col min="6150" max="6150" width="18" style="17" customWidth="1"/>
    <col min="6151" max="6151" width="18.7109375" style="17" customWidth="1"/>
    <col min="6152" max="6152" width="27.42578125" style="17" customWidth="1"/>
    <col min="6153" max="6153" width="20.42578125" style="17" customWidth="1"/>
    <col min="6154" max="6154" width="21.28515625" style="17" customWidth="1"/>
    <col min="6155" max="6155" width="18" style="17" customWidth="1"/>
    <col min="6156" max="6156" width="20.85546875" style="17" customWidth="1"/>
    <col min="6157" max="6157" width="20.7109375" style="17" customWidth="1"/>
    <col min="6158" max="6158" width="22.5703125" style="17" customWidth="1"/>
    <col min="6159" max="6159" width="28.28515625" style="17" customWidth="1"/>
    <col min="6160" max="6160" width="20.5703125" style="17" customWidth="1"/>
    <col min="6161" max="6162" width="0" style="17" hidden="1" customWidth="1"/>
    <col min="6163" max="6397" width="9.140625" style="17"/>
    <col min="6398" max="6398" width="0" style="17" hidden="1" customWidth="1"/>
    <col min="6399" max="6399" width="9.5703125" style="17" customWidth="1"/>
    <col min="6400" max="6400" width="19.42578125" style="17" customWidth="1"/>
    <col min="6401" max="6401" width="31.28515625" style="17" customWidth="1"/>
    <col min="6402" max="6402" width="19.85546875" style="17" customWidth="1"/>
    <col min="6403" max="6403" width="20" style="17" customWidth="1"/>
    <col min="6404" max="6404" width="17.42578125" style="17" customWidth="1"/>
    <col min="6405" max="6405" width="18.85546875" style="17" customWidth="1"/>
    <col min="6406" max="6406" width="18" style="17" customWidth="1"/>
    <col min="6407" max="6407" width="18.7109375" style="17" customWidth="1"/>
    <col min="6408" max="6408" width="27.42578125" style="17" customWidth="1"/>
    <col min="6409" max="6409" width="20.42578125" style="17" customWidth="1"/>
    <col min="6410" max="6410" width="21.28515625" style="17" customWidth="1"/>
    <col min="6411" max="6411" width="18" style="17" customWidth="1"/>
    <col min="6412" max="6412" width="20.85546875" style="17" customWidth="1"/>
    <col min="6413" max="6413" width="20.7109375" style="17" customWidth="1"/>
    <col min="6414" max="6414" width="22.5703125" style="17" customWidth="1"/>
    <col min="6415" max="6415" width="28.28515625" style="17" customWidth="1"/>
    <col min="6416" max="6416" width="20.5703125" style="17" customWidth="1"/>
    <col min="6417" max="6418" width="0" style="17" hidden="1" customWidth="1"/>
    <col min="6419" max="6653" width="9.140625" style="17"/>
    <col min="6654" max="6654" width="0" style="17" hidden="1" customWidth="1"/>
    <col min="6655" max="6655" width="9.5703125" style="17" customWidth="1"/>
    <col min="6656" max="6656" width="19.42578125" style="17" customWidth="1"/>
    <col min="6657" max="6657" width="31.28515625" style="17" customWidth="1"/>
    <col min="6658" max="6658" width="19.85546875" style="17" customWidth="1"/>
    <col min="6659" max="6659" width="20" style="17" customWidth="1"/>
    <col min="6660" max="6660" width="17.42578125" style="17" customWidth="1"/>
    <col min="6661" max="6661" width="18.85546875" style="17" customWidth="1"/>
    <col min="6662" max="6662" width="18" style="17" customWidth="1"/>
    <col min="6663" max="6663" width="18.7109375" style="17" customWidth="1"/>
    <col min="6664" max="6664" width="27.42578125" style="17" customWidth="1"/>
    <col min="6665" max="6665" width="20.42578125" style="17" customWidth="1"/>
    <col min="6666" max="6666" width="21.28515625" style="17" customWidth="1"/>
    <col min="6667" max="6667" width="18" style="17" customWidth="1"/>
    <col min="6668" max="6668" width="20.85546875" style="17" customWidth="1"/>
    <col min="6669" max="6669" width="20.7109375" style="17" customWidth="1"/>
    <col min="6670" max="6670" width="22.5703125" style="17" customWidth="1"/>
    <col min="6671" max="6671" width="28.28515625" style="17" customWidth="1"/>
    <col min="6672" max="6672" width="20.5703125" style="17" customWidth="1"/>
    <col min="6673" max="6674" width="0" style="17" hidden="1" customWidth="1"/>
    <col min="6675" max="6909" width="9.140625" style="17"/>
    <col min="6910" max="6910" width="0" style="17" hidden="1" customWidth="1"/>
    <col min="6911" max="6911" width="9.5703125" style="17" customWidth="1"/>
    <col min="6912" max="6912" width="19.42578125" style="17" customWidth="1"/>
    <col min="6913" max="6913" width="31.28515625" style="17" customWidth="1"/>
    <col min="6914" max="6914" width="19.85546875" style="17" customWidth="1"/>
    <col min="6915" max="6915" width="20" style="17" customWidth="1"/>
    <col min="6916" max="6916" width="17.42578125" style="17" customWidth="1"/>
    <col min="6917" max="6917" width="18.85546875" style="17" customWidth="1"/>
    <col min="6918" max="6918" width="18" style="17" customWidth="1"/>
    <col min="6919" max="6919" width="18.7109375" style="17" customWidth="1"/>
    <col min="6920" max="6920" width="27.42578125" style="17" customWidth="1"/>
    <col min="6921" max="6921" width="20.42578125" style="17" customWidth="1"/>
    <col min="6922" max="6922" width="21.28515625" style="17" customWidth="1"/>
    <col min="6923" max="6923" width="18" style="17" customWidth="1"/>
    <col min="6924" max="6924" width="20.85546875" style="17" customWidth="1"/>
    <col min="6925" max="6925" width="20.7109375" style="17" customWidth="1"/>
    <col min="6926" max="6926" width="22.5703125" style="17" customWidth="1"/>
    <col min="6927" max="6927" width="28.28515625" style="17" customWidth="1"/>
    <col min="6928" max="6928" width="20.5703125" style="17" customWidth="1"/>
    <col min="6929" max="6930" width="0" style="17" hidden="1" customWidth="1"/>
    <col min="6931" max="7165" width="9.140625" style="17"/>
    <col min="7166" max="7166" width="0" style="17" hidden="1" customWidth="1"/>
    <col min="7167" max="7167" width="9.5703125" style="17" customWidth="1"/>
    <col min="7168" max="7168" width="19.42578125" style="17" customWidth="1"/>
    <col min="7169" max="7169" width="31.28515625" style="17" customWidth="1"/>
    <col min="7170" max="7170" width="19.85546875" style="17" customWidth="1"/>
    <col min="7171" max="7171" width="20" style="17" customWidth="1"/>
    <col min="7172" max="7172" width="17.42578125" style="17" customWidth="1"/>
    <col min="7173" max="7173" width="18.85546875" style="17" customWidth="1"/>
    <col min="7174" max="7174" width="18" style="17" customWidth="1"/>
    <col min="7175" max="7175" width="18.7109375" style="17" customWidth="1"/>
    <col min="7176" max="7176" width="27.42578125" style="17" customWidth="1"/>
    <col min="7177" max="7177" width="20.42578125" style="17" customWidth="1"/>
    <col min="7178" max="7178" width="21.28515625" style="17" customWidth="1"/>
    <col min="7179" max="7179" width="18" style="17" customWidth="1"/>
    <col min="7180" max="7180" width="20.85546875" style="17" customWidth="1"/>
    <col min="7181" max="7181" width="20.7109375" style="17" customWidth="1"/>
    <col min="7182" max="7182" width="22.5703125" style="17" customWidth="1"/>
    <col min="7183" max="7183" width="28.28515625" style="17" customWidth="1"/>
    <col min="7184" max="7184" width="20.5703125" style="17" customWidth="1"/>
    <col min="7185" max="7186" width="0" style="17" hidden="1" customWidth="1"/>
    <col min="7187" max="7421" width="9.140625" style="17"/>
    <col min="7422" max="7422" width="0" style="17" hidden="1" customWidth="1"/>
    <col min="7423" max="7423" width="9.5703125" style="17" customWidth="1"/>
    <col min="7424" max="7424" width="19.42578125" style="17" customWidth="1"/>
    <col min="7425" max="7425" width="31.28515625" style="17" customWidth="1"/>
    <col min="7426" max="7426" width="19.85546875" style="17" customWidth="1"/>
    <col min="7427" max="7427" width="20" style="17" customWidth="1"/>
    <col min="7428" max="7428" width="17.42578125" style="17" customWidth="1"/>
    <col min="7429" max="7429" width="18.85546875" style="17" customWidth="1"/>
    <col min="7430" max="7430" width="18" style="17" customWidth="1"/>
    <col min="7431" max="7431" width="18.7109375" style="17" customWidth="1"/>
    <col min="7432" max="7432" width="27.42578125" style="17" customWidth="1"/>
    <col min="7433" max="7433" width="20.42578125" style="17" customWidth="1"/>
    <col min="7434" max="7434" width="21.28515625" style="17" customWidth="1"/>
    <col min="7435" max="7435" width="18" style="17" customWidth="1"/>
    <col min="7436" max="7436" width="20.85546875" style="17" customWidth="1"/>
    <col min="7437" max="7437" width="20.7109375" style="17" customWidth="1"/>
    <col min="7438" max="7438" width="22.5703125" style="17" customWidth="1"/>
    <col min="7439" max="7439" width="28.28515625" style="17" customWidth="1"/>
    <col min="7440" max="7440" width="20.5703125" style="17" customWidth="1"/>
    <col min="7441" max="7442" width="0" style="17" hidden="1" customWidth="1"/>
    <col min="7443" max="7677" width="9.140625" style="17"/>
    <col min="7678" max="7678" width="0" style="17" hidden="1" customWidth="1"/>
    <col min="7679" max="7679" width="9.5703125" style="17" customWidth="1"/>
    <col min="7680" max="7680" width="19.42578125" style="17" customWidth="1"/>
    <col min="7681" max="7681" width="31.28515625" style="17" customWidth="1"/>
    <col min="7682" max="7682" width="19.85546875" style="17" customWidth="1"/>
    <col min="7683" max="7683" width="20" style="17" customWidth="1"/>
    <col min="7684" max="7684" width="17.42578125" style="17" customWidth="1"/>
    <col min="7685" max="7685" width="18.85546875" style="17" customWidth="1"/>
    <col min="7686" max="7686" width="18" style="17" customWidth="1"/>
    <col min="7687" max="7687" width="18.7109375" style="17" customWidth="1"/>
    <col min="7688" max="7688" width="27.42578125" style="17" customWidth="1"/>
    <col min="7689" max="7689" width="20.42578125" style="17" customWidth="1"/>
    <col min="7690" max="7690" width="21.28515625" style="17" customWidth="1"/>
    <col min="7691" max="7691" width="18" style="17" customWidth="1"/>
    <col min="7692" max="7692" width="20.85546875" style="17" customWidth="1"/>
    <col min="7693" max="7693" width="20.7109375" style="17" customWidth="1"/>
    <col min="7694" max="7694" width="22.5703125" style="17" customWidth="1"/>
    <col min="7695" max="7695" width="28.28515625" style="17" customWidth="1"/>
    <col min="7696" max="7696" width="20.5703125" style="17" customWidth="1"/>
    <col min="7697" max="7698" width="0" style="17" hidden="1" customWidth="1"/>
    <col min="7699" max="7933" width="9.140625" style="17"/>
    <col min="7934" max="7934" width="0" style="17" hidden="1" customWidth="1"/>
    <col min="7935" max="7935" width="9.5703125" style="17" customWidth="1"/>
    <col min="7936" max="7936" width="19.42578125" style="17" customWidth="1"/>
    <col min="7937" max="7937" width="31.28515625" style="17" customWidth="1"/>
    <col min="7938" max="7938" width="19.85546875" style="17" customWidth="1"/>
    <col min="7939" max="7939" width="20" style="17" customWidth="1"/>
    <col min="7940" max="7940" width="17.42578125" style="17" customWidth="1"/>
    <col min="7941" max="7941" width="18.85546875" style="17" customWidth="1"/>
    <col min="7942" max="7942" width="18" style="17" customWidth="1"/>
    <col min="7943" max="7943" width="18.7109375" style="17" customWidth="1"/>
    <col min="7944" max="7944" width="27.42578125" style="17" customWidth="1"/>
    <col min="7945" max="7945" width="20.42578125" style="17" customWidth="1"/>
    <col min="7946" max="7946" width="21.28515625" style="17" customWidth="1"/>
    <col min="7947" max="7947" width="18" style="17" customWidth="1"/>
    <col min="7948" max="7948" width="20.85546875" style="17" customWidth="1"/>
    <col min="7949" max="7949" width="20.7109375" style="17" customWidth="1"/>
    <col min="7950" max="7950" width="22.5703125" style="17" customWidth="1"/>
    <col min="7951" max="7951" width="28.28515625" style="17" customWidth="1"/>
    <col min="7952" max="7952" width="20.5703125" style="17" customWidth="1"/>
    <col min="7953" max="7954" width="0" style="17" hidden="1" customWidth="1"/>
    <col min="7955" max="8189" width="9.140625" style="17"/>
    <col min="8190" max="8190" width="0" style="17" hidden="1" customWidth="1"/>
    <col min="8191" max="8191" width="9.5703125" style="17" customWidth="1"/>
    <col min="8192" max="8192" width="19.42578125" style="17" customWidth="1"/>
    <col min="8193" max="8193" width="31.28515625" style="17" customWidth="1"/>
    <col min="8194" max="8194" width="19.85546875" style="17" customWidth="1"/>
    <col min="8195" max="8195" width="20" style="17" customWidth="1"/>
    <col min="8196" max="8196" width="17.42578125" style="17" customWidth="1"/>
    <col min="8197" max="8197" width="18.85546875" style="17" customWidth="1"/>
    <col min="8198" max="8198" width="18" style="17" customWidth="1"/>
    <col min="8199" max="8199" width="18.7109375" style="17" customWidth="1"/>
    <col min="8200" max="8200" width="27.42578125" style="17" customWidth="1"/>
    <col min="8201" max="8201" width="20.42578125" style="17" customWidth="1"/>
    <col min="8202" max="8202" width="21.28515625" style="17" customWidth="1"/>
    <col min="8203" max="8203" width="18" style="17" customWidth="1"/>
    <col min="8204" max="8204" width="20.85546875" style="17" customWidth="1"/>
    <col min="8205" max="8205" width="20.7109375" style="17" customWidth="1"/>
    <col min="8206" max="8206" width="22.5703125" style="17" customWidth="1"/>
    <col min="8207" max="8207" width="28.28515625" style="17" customWidth="1"/>
    <col min="8208" max="8208" width="20.5703125" style="17" customWidth="1"/>
    <col min="8209" max="8210" width="0" style="17" hidden="1" customWidth="1"/>
    <col min="8211" max="8445" width="9.140625" style="17"/>
    <col min="8446" max="8446" width="0" style="17" hidden="1" customWidth="1"/>
    <col min="8447" max="8447" width="9.5703125" style="17" customWidth="1"/>
    <col min="8448" max="8448" width="19.42578125" style="17" customWidth="1"/>
    <col min="8449" max="8449" width="31.28515625" style="17" customWidth="1"/>
    <col min="8450" max="8450" width="19.85546875" style="17" customWidth="1"/>
    <col min="8451" max="8451" width="20" style="17" customWidth="1"/>
    <col min="8452" max="8452" width="17.42578125" style="17" customWidth="1"/>
    <col min="8453" max="8453" width="18.85546875" style="17" customWidth="1"/>
    <col min="8454" max="8454" width="18" style="17" customWidth="1"/>
    <col min="8455" max="8455" width="18.7109375" style="17" customWidth="1"/>
    <col min="8456" max="8456" width="27.42578125" style="17" customWidth="1"/>
    <col min="8457" max="8457" width="20.42578125" style="17" customWidth="1"/>
    <col min="8458" max="8458" width="21.28515625" style="17" customWidth="1"/>
    <col min="8459" max="8459" width="18" style="17" customWidth="1"/>
    <col min="8460" max="8460" width="20.85546875" style="17" customWidth="1"/>
    <col min="8461" max="8461" width="20.7109375" style="17" customWidth="1"/>
    <col min="8462" max="8462" width="22.5703125" style="17" customWidth="1"/>
    <col min="8463" max="8463" width="28.28515625" style="17" customWidth="1"/>
    <col min="8464" max="8464" width="20.5703125" style="17" customWidth="1"/>
    <col min="8465" max="8466" width="0" style="17" hidden="1" customWidth="1"/>
    <col min="8467" max="8701" width="9.140625" style="17"/>
    <col min="8702" max="8702" width="0" style="17" hidden="1" customWidth="1"/>
    <col min="8703" max="8703" width="9.5703125" style="17" customWidth="1"/>
    <col min="8704" max="8704" width="19.42578125" style="17" customWidth="1"/>
    <col min="8705" max="8705" width="31.28515625" style="17" customWidth="1"/>
    <col min="8706" max="8706" width="19.85546875" style="17" customWidth="1"/>
    <col min="8707" max="8707" width="20" style="17" customWidth="1"/>
    <col min="8708" max="8708" width="17.42578125" style="17" customWidth="1"/>
    <col min="8709" max="8709" width="18.85546875" style="17" customWidth="1"/>
    <col min="8710" max="8710" width="18" style="17" customWidth="1"/>
    <col min="8711" max="8711" width="18.7109375" style="17" customWidth="1"/>
    <col min="8712" max="8712" width="27.42578125" style="17" customWidth="1"/>
    <col min="8713" max="8713" width="20.42578125" style="17" customWidth="1"/>
    <col min="8714" max="8714" width="21.28515625" style="17" customWidth="1"/>
    <col min="8715" max="8715" width="18" style="17" customWidth="1"/>
    <col min="8716" max="8716" width="20.85546875" style="17" customWidth="1"/>
    <col min="8717" max="8717" width="20.7109375" style="17" customWidth="1"/>
    <col min="8718" max="8718" width="22.5703125" style="17" customWidth="1"/>
    <col min="8719" max="8719" width="28.28515625" style="17" customWidth="1"/>
    <col min="8720" max="8720" width="20.5703125" style="17" customWidth="1"/>
    <col min="8721" max="8722" width="0" style="17" hidden="1" customWidth="1"/>
    <col min="8723" max="8957" width="9.140625" style="17"/>
    <col min="8958" max="8958" width="0" style="17" hidden="1" customWidth="1"/>
    <col min="8959" max="8959" width="9.5703125" style="17" customWidth="1"/>
    <col min="8960" max="8960" width="19.42578125" style="17" customWidth="1"/>
    <col min="8961" max="8961" width="31.28515625" style="17" customWidth="1"/>
    <col min="8962" max="8962" width="19.85546875" style="17" customWidth="1"/>
    <col min="8963" max="8963" width="20" style="17" customWidth="1"/>
    <col min="8964" max="8964" width="17.42578125" style="17" customWidth="1"/>
    <col min="8965" max="8965" width="18.85546875" style="17" customWidth="1"/>
    <col min="8966" max="8966" width="18" style="17" customWidth="1"/>
    <col min="8967" max="8967" width="18.7109375" style="17" customWidth="1"/>
    <col min="8968" max="8968" width="27.42578125" style="17" customWidth="1"/>
    <col min="8969" max="8969" width="20.42578125" style="17" customWidth="1"/>
    <col min="8970" max="8970" width="21.28515625" style="17" customWidth="1"/>
    <col min="8971" max="8971" width="18" style="17" customWidth="1"/>
    <col min="8972" max="8972" width="20.85546875" style="17" customWidth="1"/>
    <col min="8973" max="8973" width="20.7109375" style="17" customWidth="1"/>
    <col min="8974" max="8974" width="22.5703125" style="17" customWidth="1"/>
    <col min="8975" max="8975" width="28.28515625" style="17" customWidth="1"/>
    <col min="8976" max="8976" width="20.5703125" style="17" customWidth="1"/>
    <col min="8977" max="8978" width="0" style="17" hidden="1" customWidth="1"/>
    <col min="8979" max="9213" width="9.140625" style="17"/>
    <col min="9214" max="9214" width="0" style="17" hidden="1" customWidth="1"/>
    <col min="9215" max="9215" width="9.5703125" style="17" customWidth="1"/>
    <col min="9216" max="9216" width="19.42578125" style="17" customWidth="1"/>
    <col min="9217" max="9217" width="31.28515625" style="17" customWidth="1"/>
    <col min="9218" max="9218" width="19.85546875" style="17" customWidth="1"/>
    <col min="9219" max="9219" width="20" style="17" customWidth="1"/>
    <col min="9220" max="9220" width="17.42578125" style="17" customWidth="1"/>
    <col min="9221" max="9221" width="18.85546875" style="17" customWidth="1"/>
    <col min="9222" max="9222" width="18" style="17" customWidth="1"/>
    <col min="9223" max="9223" width="18.7109375" style="17" customWidth="1"/>
    <col min="9224" max="9224" width="27.42578125" style="17" customWidth="1"/>
    <col min="9225" max="9225" width="20.42578125" style="17" customWidth="1"/>
    <col min="9226" max="9226" width="21.28515625" style="17" customWidth="1"/>
    <col min="9227" max="9227" width="18" style="17" customWidth="1"/>
    <col min="9228" max="9228" width="20.85546875" style="17" customWidth="1"/>
    <col min="9229" max="9229" width="20.7109375" style="17" customWidth="1"/>
    <col min="9230" max="9230" width="22.5703125" style="17" customWidth="1"/>
    <col min="9231" max="9231" width="28.28515625" style="17" customWidth="1"/>
    <col min="9232" max="9232" width="20.5703125" style="17" customWidth="1"/>
    <col min="9233" max="9234" width="0" style="17" hidden="1" customWidth="1"/>
    <col min="9235" max="9469" width="9.140625" style="17"/>
    <col min="9470" max="9470" width="0" style="17" hidden="1" customWidth="1"/>
    <col min="9471" max="9471" width="9.5703125" style="17" customWidth="1"/>
    <col min="9472" max="9472" width="19.42578125" style="17" customWidth="1"/>
    <col min="9473" max="9473" width="31.28515625" style="17" customWidth="1"/>
    <col min="9474" max="9474" width="19.85546875" style="17" customWidth="1"/>
    <col min="9475" max="9475" width="20" style="17" customWidth="1"/>
    <col min="9476" max="9476" width="17.42578125" style="17" customWidth="1"/>
    <col min="9477" max="9477" width="18.85546875" style="17" customWidth="1"/>
    <col min="9478" max="9478" width="18" style="17" customWidth="1"/>
    <col min="9479" max="9479" width="18.7109375" style="17" customWidth="1"/>
    <col min="9480" max="9480" width="27.42578125" style="17" customWidth="1"/>
    <col min="9481" max="9481" width="20.42578125" style="17" customWidth="1"/>
    <col min="9482" max="9482" width="21.28515625" style="17" customWidth="1"/>
    <col min="9483" max="9483" width="18" style="17" customWidth="1"/>
    <col min="9484" max="9484" width="20.85546875" style="17" customWidth="1"/>
    <col min="9485" max="9485" width="20.7109375" style="17" customWidth="1"/>
    <col min="9486" max="9486" width="22.5703125" style="17" customWidth="1"/>
    <col min="9487" max="9487" width="28.28515625" style="17" customWidth="1"/>
    <col min="9488" max="9488" width="20.5703125" style="17" customWidth="1"/>
    <col min="9489" max="9490" width="0" style="17" hidden="1" customWidth="1"/>
    <col min="9491" max="9725" width="9.140625" style="17"/>
    <col min="9726" max="9726" width="0" style="17" hidden="1" customWidth="1"/>
    <col min="9727" max="9727" width="9.5703125" style="17" customWidth="1"/>
    <col min="9728" max="9728" width="19.42578125" style="17" customWidth="1"/>
    <col min="9729" max="9729" width="31.28515625" style="17" customWidth="1"/>
    <col min="9730" max="9730" width="19.85546875" style="17" customWidth="1"/>
    <col min="9731" max="9731" width="20" style="17" customWidth="1"/>
    <col min="9732" max="9732" width="17.42578125" style="17" customWidth="1"/>
    <col min="9733" max="9733" width="18.85546875" style="17" customWidth="1"/>
    <col min="9734" max="9734" width="18" style="17" customWidth="1"/>
    <col min="9735" max="9735" width="18.7109375" style="17" customWidth="1"/>
    <col min="9736" max="9736" width="27.42578125" style="17" customWidth="1"/>
    <col min="9737" max="9737" width="20.42578125" style="17" customWidth="1"/>
    <col min="9738" max="9738" width="21.28515625" style="17" customWidth="1"/>
    <col min="9739" max="9739" width="18" style="17" customWidth="1"/>
    <col min="9740" max="9740" width="20.85546875" style="17" customWidth="1"/>
    <col min="9741" max="9741" width="20.7109375" style="17" customWidth="1"/>
    <col min="9742" max="9742" width="22.5703125" style="17" customWidth="1"/>
    <col min="9743" max="9743" width="28.28515625" style="17" customWidth="1"/>
    <col min="9744" max="9744" width="20.5703125" style="17" customWidth="1"/>
    <col min="9745" max="9746" width="0" style="17" hidden="1" customWidth="1"/>
    <col min="9747" max="9981" width="9.140625" style="17"/>
    <col min="9982" max="9982" width="0" style="17" hidden="1" customWidth="1"/>
    <col min="9983" max="9983" width="9.5703125" style="17" customWidth="1"/>
    <col min="9984" max="9984" width="19.42578125" style="17" customWidth="1"/>
    <col min="9985" max="9985" width="31.28515625" style="17" customWidth="1"/>
    <col min="9986" max="9986" width="19.85546875" style="17" customWidth="1"/>
    <col min="9987" max="9987" width="20" style="17" customWidth="1"/>
    <col min="9988" max="9988" width="17.42578125" style="17" customWidth="1"/>
    <col min="9989" max="9989" width="18.85546875" style="17" customWidth="1"/>
    <col min="9990" max="9990" width="18" style="17" customWidth="1"/>
    <col min="9991" max="9991" width="18.7109375" style="17" customWidth="1"/>
    <col min="9992" max="9992" width="27.42578125" style="17" customWidth="1"/>
    <col min="9993" max="9993" width="20.42578125" style="17" customWidth="1"/>
    <col min="9994" max="9994" width="21.28515625" style="17" customWidth="1"/>
    <col min="9995" max="9995" width="18" style="17" customWidth="1"/>
    <col min="9996" max="9996" width="20.85546875" style="17" customWidth="1"/>
    <col min="9997" max="9997" width="20.7109375" style="17" customWidth="1"/>
    <col min="9998" max="9998" width="22.5703125" style="17" customWidth="1"/>
    <col min="9999" max="9999" width="28.28515625" style="17" customWidth="1"/>
    <col min="10000" max="10000" width="20.5703125" style="17" customWidth="1"/>
    <col min="10001" max="10002" width="0" style="17" hidden="1" customWidth="1"/>
    <col min="10003" max="10237" width="9.140625" style="17"/>
    <col min="10238" max="10238" width="0" style="17" hidden="1" customWidth="1"/>
    <col min="10239" max="10239" width="9.5703125" style="17" customWidth="1"/>
    <col min="10240" max="10240" width="19.42578125" style="17" customWidth="1"/>
    <col min="10241" max="10241" width="31.28515625" style="17" customWidth="1"/>
    <col min="10242" max="10242" width="19.85546875" style="17" customWidth="1"/>
    <col min="10243" max="10243" width="20" style="17" customWidth="1"/>
    <col min="10244" max="10244" width="17.42578125" style="17" customWidth="1"/>
    <col min="10245" max="10245" width="18.85546875" style="17" customWidth="1"/>
    <col min="10246" max="10246" width="18" style="17" customWidth="1"/>
    <col min="10247" max="10247" width="18.7109375" style="17" customWidth="1"/>
    <col min="10248" max="10248" width="27.42578125" style="17" customWidth="1"/>
    <col min="10249" max="10249" width="20.42578125" style="17" customWidth="1"/>
    <col min="10250" max="10250" width="21.28515625" style="17" customWidth="1"/>
    <col min="10251" max="10251" width="18" style="17" customWidth="1"/>
    <col min="10252" max="10252" width="20.85546875" style="17" customWidth="1"/>
    <col min="10253" max="10253" width="20.7109375" style="17" customWidth="1"/>
    <col min="10254" max="10254" width="22.5703125" style="17" customWidth="1"/>
    <col min="10255" max="10255" width="28.28515625" style="17" customWidth="1"/>
    <col min="10256" max="10256" width="20.5703125" style="17" customWidth="1"/>
    <col min="10257" max="10258" width="0" style="17" hidden="1" customWidth="1"/>
    <col min="10259" max="10493" width="9.140625" style="17"/>
    <col min="10494" max="10494" width="0" style="17" hidden="1" customWidth="1"/>
    <col min="10495" max="10495" width="9.5703125" style="17" customWidth="1"/>
    <col min="10496" max="10496" width="19.42578125" style="17" customWidth="1"/>
    <col min="10497" max="10497" width="31.28515625" style="17" customWidth="1"/>
    <col min="10498" max="10498" width="19.85546875" style="17" customWidth="1"/>
    <col min="10499" max="10499" width="20" style="17" customWidth="1"/>
    <col min="10500" max="10500" width="17.42578125" style="17" customWidth="1"/>
    <col min="10501" max="10501" width="18.85546875" style="17" customWidth="1"/>
    <col min="10502" max="10502" width="18" style="17" customWidth="1"/>
    <col min="10503" max="10503" width="18.7109375" style="17" customWidth="1"/>
    <col min="10504" max="10504" width="27.42578125" style="17" customWidth="1"/>
    <col min="10505" max="10505" width="20.42578125" style="17" customWidth="1"/>
    <col min="10506" max="10506" width="21.28515625" style="17" customWidth="1"/>
    <col min="10507" max="10507" width="18" style="17" customWidth="1"/>
    <col min="10508" max="10508" width="20.85546875" style="17" customWidth="1"/>
    <col min="10509" max="10509" width="20.7109375" style="17" customWidth="1"/>
    <col min="10510" max="10510" width="22.5703125" style="17" customWidth="1"/>
    <col min="10511" max="10511" width="28.28515625" style="17" customWidth="1"/>
    <col min="10512" max="10512" width="20.5703125" style="17" customWidth="1"/>
    <col min="10513" max="10514" width="0" style="17" hidden="1" customWidth="1"/>
    <col min="10515" max="10749" width="9.140625" style="17"/>
    <col min="10750" max="10750" width="0" style="17" hidden="1" customWidth="1"/>
    <col min="10751" max="10751" width="9.5703125" style="17" customWidth="1"/>
    <col min="10752" max="10752" width="19.42578125" style="17" customWidth="1"/>
    <col min="10753" max="10753" width="31.28515625" style="17" customWidth="1"/>
    <col min="10754" max="10754" width="19.85546875" style="17" customWidth="1"/>
    <col min="10755" max="10755" width="20" style="17" customWidth="1"/>
    <col min="10756" max="10756" width="17.42578125" style="17" customWidth="1"/>
    <col min="10757" max="10757" width="18.85546875" style="17" customWidth="1"/>
    <col min="10758" max="10758" width="18" style="17" customWidth="1"/>
    <col min="10759" max="10759" width="18.7109375" style="17" customWidth="1"/>
    <col min="10760" max="10760" width="27.42578125" style="17" customWidth="1"/>
    <col min="10761" max="10761" width="20.42578125" style="17" customWidth="1"/>
    <col min="10762" max="10762" width="21.28515625" style="17" customWidth="1"/>
    <col min="10763" max="10763" width="18" style="17" customWidth="1"/>
    <col min="10764" max="10764" width="20.85546875" style="17" customWidth="1"/>
    <col min="10765" max="10765" width="20.7109375" style="17" customWidth="1"/>
    <col min="10766" max="10766" width="22.5703125" style="17" customWidth="1"/>
    <col min="10767" max="10767" width="28.28515625" style="17" customWidth="1"/>
    <col min="10768" max="10768" width="20.5703125" style="17" customWidth="1"/>
    <col min="10769" max="10770" width="0" style="17" hidden="1" customWidth="1"/>
    <col min="10771" max="11005" width="9.140625" style="17"/>
    <col min="11006" max="11006" width="0" style="17" hidden="1" customWidth="1"/>
    <col min="11007" max="11007" width="9.5703125" style="17" customWidth="1"/>
    <col min="11008" max="11008" width="19.42578125" style="17" customWidth="1"/>
    <col min="11009" max="11009" width="31.28515625" style="17" customWidth="1"/>
    <col min="11010" max="11010" width="19.85546875" style="17" customWidth="1"/>
    <col min="11011" max="11011" width="20" style="17" customWidth="1"/>
    <col min="11012" max="11012" width="17.42578125" style="17" customWidth="1"/>
    <col min="11013" max="11013" width="18.85546875" style="17" customWidth="1"/>
    <col min="11014" max="11014" width="18" style="17" customWidth="1"/>
    <col min="11015" max="11015" width="18.7109375" style="17" customWidth="1"/>
    <col min="11016" max="11016" width="27.42578125" style="17" customWidth="1"/>
    <col min="11017" max="11017" width="20.42578125" style="17" customWidth="1"/>
    <col min="11018" max="11018" width="21.28515625" style="17" customWidth="1"/>
    <col min="11019" max="11019" width="18" style="17" customWidth="1"/>
    <col min="11020" max="11020" width="20.85546875" style="17" customWidth="1"/>
    <col min="11021" max="11021" width="20.7109375" style="17" customWidth="1"/>
    <col min="11022" max="11022" width="22.5703125" style="17" customWidth="1"/>
    <col min="11023" max="11023" width="28.28515625" style="17" customWidth="1"/>
    <col min="11024" max="11024" width="20.5703125" style="17" customWidth="1"/>
    <col min="11025" max="11026" width="0" style="17" hidden="1" customWidth="1"/>
    <col min="11027" max="11261" width="9.140625" style="17"/>
    <col min="11262" max="11262" width="0" style="17" hidden="1" customWidth="1"/>
    <col min="11263" max="11263" width="9.5703125" style="17" customWidth="1"/>
    <col min="11264" max="11264" width="19.42578125" style="17" customWidth="1"/>
    <col min="11265" max="11265" width="31.28515625" style="17" customWidth="1"/>
    <col min="11266" max="11266" width="19.85546875" style="17" customWidth="1"/>
    <col min="11267" max="11267" width="20" style="17" customWidth="1"/>
    <col min="11268" max="11268" width="17.42578125" style="17" customWidth="1"/>
    <col min="11269" max="11269" width="18.85546875" style="17" customWidth="1"/>
    <col min="11270" max="11270" width="18" style="17" customWidth="1"/>
    <col min="11271" max="11271" width="18.7109375" style="17" customWidth="1"/>
    <col min="11272" max="11272" width="27.42578125" style="17" customWidth="1"/>
    <col min="11273" max="11273" width="20.42578125" style="17" customWidth="1"/>
    <col min="11274" max="11274" width="21.28515625" style="17" customWidth="1"/>
    <col min="11275" max="11275" width="18" style="17" customWidth="1"/>
    <col min="11276" max="11276" width="20.85546875" style="17" customWidth="1"/>
    <col min="11277" max="11277" width="20.7109375" style="17" customWidth="1"/>
    <col min="11278" max="11278" width="22.5703125" style="17" customWidth="1"/>
    <col min="11279" max="11279" width="28.28515625" style="17" customWidth="1"/>
    <col min="11280" max="11280" width="20.5703125" style="17" customWidth="1"/>
    <col min="11281" max="11282" width="0" style="17" hidden="1" customWidth="1"/>
    <col min="11283" max="11517" width="9.140625" style="17"/>
    <col min="11518" max="11518" width="0" style="17" hidden="1" customWidth="1"/>
    <col min="11519" max="11519" width="9.5703125" style="17" customWidth="1"/>
    <col min="11520" max="11520" width="19.42578125" style="17" customWidth="1"/>
    <col min="11521" max="11521" width="31.28515625" style="17" customWidth="1"/>
    <col min="11522" max="11522" width="19.85546875" style="17" customWidth="1"/>
    <col min="11523" max="11523" width="20" style="17" customWidth="1"/>
    <col min="11524" max="11524" width="17.42578125" style="17" customWidth="1"/>
    <col min="11525" max="11525" width="18.85546875" style="17" customWidth="1"/>
    <col min="11526" max="11526" width="18" style="17" customWidth="1"/>
    <col min="11527" max="11527" width="18.7109375" style="17" customWidth="1"/>
    <col min="11528" max="11528" width="27.42578125" style="17" customWidth="1"/>
    <col min="11529" max="11529" width="20.42578125" style="17" customWidth="1"/>
    <col min="11530" max="11530" width="21.28515625" style="17" customWidth="1"/>
    <col min="11531" max="11531" width="18" style="17" customWidth="1"/>
    <col min="11532" max="11532" width="20.85546875" style="17" customWidth="1"/>
    <col min="11533" max="11533" width="20.7109375" style="17" customWidth="1"/>
    <col min="11534" max="11534" width="22.5703125" style="17" customWidth="1"/>
    <col min="11535" max="11535" width="28.28515625" style="17" customWidth="1"/>
    <col min="11536" max="11536" width="20.5703125" style="17" customWidth="1"/>
    <col min="11537" max="11538" width="0" style="17" hidden="1" customWidth="1"/>
    <col min="11539" max="11773" width="9.140625" style="17"/>
    <col min="11774" max="11774" width="0" style="17" hidden="1" customWidth="1"/>
    <col min="11775" max="11775" width="9.5703125" style="17" customWidth="1"/>
    <col min="11776" max="11776" width="19.42578125" style="17" customWidth="1"/>
    <col min="11777" max="11777" width="31.28515625" style="17" customWidth="1"/>
    <col min="11778" max="11778" width="19.85546875" style="17" customWidth="1"/>
    <col min="11779" max="11779" width="20" style="17" customWidth="1"/>
    <col min="11780" max="11780" width="17.42578125" style="17" customWidth="1"/>
    <col min="11781" max="11781" width="18.85546875" style="17" customWidth="1"/>
    <col min="11782" max="11782" width="18" style="17" customWidth="1"/>
    <col min="11783" max="11783" width="18.7109375" style="17" customWidth="1"/>
    <col min="11784" max="11784" width="27.42578125" style="17" customWidth="1"/>
    <col min="11785" max="11785" width="20.42578125" style="17" customWidth="1"/>
    <col min="11786" max="11786" width="21.28515625" style="17" customWidth="1"/>
    <col min="11787" max="11787" width="18" style="17" customWidth="1"/>
    <col min="11788" max="11788" width="20.85546875" style="17" customWidth="1"/>
    <col min="11789" max="11789" width="20.7109375" style="17" customWidth="1"/>
    <col min="11790" max="11790" width="22.5703125" style="17" customWidth="1"/>
    <col min="11791" max="11791" width="28.28515625" style="17" customWidth="1"/>
    <col min="11792" max="11792" width="20.5703125" style="17" customWidth="1"/>
    <col min="11793" max="11794" width="0" style="17" hidden="1" customWidth="1"/>
    <col min="11795" max="12029" width="9.140625" style="17"/>
    <col min="12030" max="12030" width="0" style="17" hidden="1" customWidth="1"/>
    <col min="12031" max="12031" width="9.5703125" style="17" customWidth="1"/>
    <col min="12032" max="12032" width="19.42578125" style="17" customWidth="1"/>
    <col min="12033" max="12033" width="31.28515625" style="17" customWidth="1"/>
    <col min="12034" max="12034" width="19.85546875" style="17" customWidth="1"/>
    <col min="12035" max="12035" width="20" style="17" customWidth="1"/>
    <col min="12036" max="12036" width="17.42578125" style="17" customWidth="1"/>
    <col min="12037" max="12037" width="18.85546875" style="17" customWidth="1"/>
    <col min="12038" max="12038" width="18" style="17" customWidth="1"/>
    <col min="12039" max="12039" width="18.7109375" style="17" customWidth="1"/>
    <col min="12040" max="12040" width="27.42578125" style="17" customWidth="1"/>
    <col min="12041" max="12041" width="20.42578125" style="17" customWidth="1"/>
    <col min="12042" max="12042" width="21.28515625" style="17" customWidth="1"/>
    <col min="12043" max="12043" width="18" style="17" customWidth="1"/>
    <col min="12044" max="12044" width="20.85546875" style="17" customWidth="1"/>
    <col min="12045" max="12045" width="20.7109375" style="17" customWidth="1"/>
    <col min="12046" max="12046" width="22.5703125" style="17" customWidth="1"/>
    <col min="12047" max="12047" width="28.28515625" style="17" customWidth="1"/>
    <col min="12048" max="12048" width="20.5703125" style="17" customWidth="1"/>
    <col min="12049" max="12050" width="0" style="17" hidden="1" customWidth="1"/>
    <col min="12051" max="12285" width="9.140625" style="17"/>
    <col min="12286" max="12286" width="0" style="17" hidden="1" customWidth="1"/>
    <col min="12287" max="12287" width="9.5703125" style="17" customWidth="1"/>
    <col min="12288" max="12288" width="19.42578125" style="17" customWidth="1"/>
    <col min="12289" max="12289" width="31.28515625" style="17" customWidth="1"/>
    <col min="12290" max="12290" width="19.85546875" style="17" customWidth="1"/>
    <col min="12291" max="12291" width="20" style="17" customWidth="1"/>
    <col min="12292" max="12292" width="17.42578125" style="17" customWidth="1"/>
    <col min="12293" max="12293" width="18.85546875" style="17" customWidth="1"/>
    <col min="12294" max="12294" width="18" style="17" customWidth="1"/>
    <col min="12295" max="12295" width="18.7109375" style="17" customWidth="1"/>
    <col min="12296" max="12296" width="27.42578125" style="17" customWidth="1"/>
    <col min="12297" max="12297" width="20.42578125" style="17" customWidth="1"/>
    <col min="12298" max="12298" width="21.28515625" style="17" customWidth="1"/>
    <col min="12299" max="12299" width="18" style="17" customWidth="1"/>
    <col min="12300" max="12300" width="20.85546875" style="17" customWidth="1"/>
    <col min="12301" max="12301" width="20.7109375" style="17" customWidth="1"/>
    <col min="12302" max="12302" width="22.5703125" style="17" customWidth="1"/>
    <col min="12303" max="12303" width="28.28515625" style="17" customWidth="1"/>
    <col min="12304" max="12304" width="20.5703125" style="17" customWidth="1"/>
    <col min="12305" max="12306" width="0" style="17" hidden="1" customWidth="1"/>
    <col min="12307" max="12541" width="9.140625" style="17"/>
    <col min="12542" max="12542" width="0" style="17" hidden="1" customWidth="1"/>
    <col min="12543" max="12543" width="9.5703125" style="17" customWidth="1"/>
    <col min="12544" max="12544" width="19.42578125" style="17" customWidth="1"/>
    <col min="12545" max="12545" width="31.28515625" style="17" customWidth="1"/>
    <col min="12546" max="12546" width="19.85546875" style="17" customWidth="1"/>
    <col min="12547" max="12547" width="20" style="17" customWidth="1"/>
    <col min="12548" max="12548" width="17.42578125" style="17" customWidth="1"/>
    <col min="12549" max="12549" width="18.85546875" style="17" customWidth="1"/>
    <col min="12550" max="12550" width="18" style="17" customWidth="1"/>
    <col min="12551" max="12551" width="18.7109375" style="17" customWidth="1"/>
    <col min="12552" max="12552" width="27.42578125" style="17" customWidth="1"/>
    <col min="12553" max="12553" width="20.42578125" style="17" customWidth="1"/>
    <col min="12554" max="12554" width="21.28515625" style="17" customWidth="1"/>
    <col min="12555" max="12555" width="18" style="17" customWidth="1"/>
    <col min="12556" max="12556" width="20.85546875" style="17" customWidth="1"/>
    <col min="12557" max="12557" width="20.7109375" style="17" customWidth="1"/>
    <col min="12558" max="12558" width="22.5703125" style="17" customWidth="1"/>
    <col min="12559" max="12559" width="28.28515625" style="17" customWidth="1"/>
    <col min="12560" max="12560" width="20.5703125" style="17" customWidth="1"/>
    <col min="12561" max="12562" width="0" style="17" hidden="1" customWidth="1"/>
    <col min="12563" max="12797" width="9.140625" style="17"/>
    <col min="12798" max="12798" width="0" style="17" hidden="1" customWidth="1"/>
    <col min="12799" max="12799" width="9.5703125" style="17" customWidth="1"/>
    <col min="12800" max="12800" width="19.42578125" style="17" customWidth="1"/>
    <col min="12801" max="12801" width="31.28515625" style="17" customWidth="1"/>
    <col min="12802" max="12802" width="19.85546875" style="17" customWidth="1"/>
    <col min="12803" max="12803" width="20" style="17" customWidth="1"/>
    <col min="12804" max="12804" width="17.42578125" style="17" customWidth="1"/>
    <col min="12805" max="12805" width="18.85546875" style="17" customWidth="1"/>
    <col min="12806" max="12806" width="18" style="17" customWidth="1"/>
    <col min="12807" max="12807" width="18.7109375" style="17" customWidth="1"/>
    <col min="12808" max="12808" width="27.42578125" style="17" customWidth="1"/>
    <col min="12809" max="12809" width="20.42578125" style="17" customWidth="1"/>
    <col min="12810" max="12810" width="21.28515625" style="17" customWidth="1"/>
    <col min="12811" max="12811" width="18" style="17" customWidth="1"/>
    <col min="12812" max="12812" width="20.85546875" style="17" customWidth="1"/>
    <col min="12813" max="12813" width="20.7109375" style="17" customWidth="1"/>
    <col min="12814" max="12814" width="22.5703125" style="17" customWidth="1"/>
    <col min="12815" max="12815" width="28.28515625" style="17" customWidth="1"/>
    <col min="12816" max="12816" width="20.5703125" style="17" customWidth="1"/>
    <col min="12817" max="12818" width="0" style="17" hidden="1" customWidth="1"/>
    <col min="12819" max="13053" width="9.140625" style="17"/>
    <col min="13054" max="13054" width="0" style="17" hidden="1" customWidth="1"/>
    <col min="13055" max="13055" width="9.5703125" style="17" customWidth="1"/>
    <col min="13056" max="13056" width="19.42578125" style="17" customWidth="1"/>
    <col min="13057" max="13057" width="31.28515625" style="17" customWidth="1"/>
    <col min="13058" max="13058" width="19.85546875" style="17" customWidth="1"/>
    <col min="13059" max="13059" width="20" style="17" customWidth="1"/>
    <col min="13060" max="13060" width="17.42578125" style="17" customWidth="1"/>
    <col min="13061" max="13061" width="18.85546875" style="17" customWidth="1"/>
    <col min="13062" max="13062" width="18" style="17" customWidth="1"/>
    <col min="13063" max="13063" width="18.7109375" style="17" customWidth="1"/>
    <col min="13064" max="13064" width="27.42578125" style="17" customWidth="1"/>
    <col min="13065" max="13065" width="20.42578125" style="17" customWidth="1"/>
    <col min="13066" max="13066" width="21.28515625" style="17" customWidth="1"/>
    <col min="13067" max="13067" width="18" style="17" customWidth="1"/>
    <col min="13068" max="13068" width="20.85546875" style="17" customWidth="1"/>
    <col min="13069" max="13069" width="20.7109375" style="17" customWidth="1"/>
    <col min="13070" max="13070" width="22.5703125" style="17" customWidth="1"/>
    <col min="13071" max="13071" width="28.28515625" style="17" customWidth="1"/>
    <col min="13072" max="13072" width="20.5703125" style="17" customWidth="1"/>
    <col min="13073" max="13074" width="0" style="17" hidden="1" customWidth="1"/>
    <col min="13075" max="13309" width="9.140625" style="17"/>
    <col min="13310" max="13310" width="0" style="17" hidden="1" customWidth="1"/>
    <col min="13311" max="13311" width="9.5703125" style="17" customWidth="1"/>
    <col min="13312" max="13312" width="19.42578125" style="17" customWidth="1"/>
    <col min="13313" max="13313" width="31.28515625" style="17" customWidth="1"/>
    <col min="13314" max="13314" width="19.85546875" style="17" customWidth="1"/>
    <col min="13315" max="13315" width="20" style="17" customWidth="1"/>
    <col min="13316" max="13316" width="17.42578125" style="17" customWidth="1"/>
    <col min="13317" max="13317" width="18.85546875" style="17" customWidth="1"/>
    <col min="13318" max="13318" width="18" style="17" customWidth="1"/>
    <col min="13319" max="13319" width="18.7109375" style="17" customWidth="1"/>
    <col min="13320" max="13320" width="27.42578125" style="17" customWidth="1"/>
    <col min="13321" max="13321" width="20.42578125" style="17" customWidth="1"/>
    <col min="13322" max="13322" width="21.28515625" style="17" customWidth="1"/>
    <col min="13323" max="13323" width="18" style="17" customWidth="1"/>
    <col min="13324" max="13324" width="20.85546875" style="17" customWidth="1"/>
    <col min="13325" max="13325" width="20.7109375" style="17" customWidth="1"/>
    <col min="13326" max="13326" width="22.5703125" style="17" customWidth="1"/>
    <col min="13327" max="13327" width="28.28515625" style="17" customWidth="1"/>
    <col min="13328" max="13328" width="20.5703125" style="17" customWidth="1"/>
    <col min="13329" max="13330" width="0" style="17" hidden="1" customWidth="1"/>
    <col min="13331" max="13565" width="9.140625" style="17"/>
    <col min="13566" max="13566" width="0" style="17" hidden="1" customWidth="1"/>
    <col min="13567" max="13567" width="9.5703125" style="17" customWidth="1"/>
    <col min="13568" max="13568" width="19.42578125" style="17" customWidth="1"/>
    <col min="13569" max="13569" width="31.28515625" style="17" customWidth="1"/>
    <col min="13570" max="13570" width="19.85546875" style="17" customWidth="1"/>
    <col min="13571" max="13571" width="20" style="17" customWidth="1"/>
    <col min="13572" max="13572" width="17.42578125" style="17" customWidth="1"/>
    <col min="13573" max="13573" width="18.85546875" style="17" customWidth="1"/>
    <col min="13574" max="13574" width="18" style="17" customWidth="1"/>
    <col min="13575" max="13575" width="18.7109375" style="17" customWidth="1"/>
    <col min="13576" max="13576" width="27.42578125" style="17" customWidth="1"/>
    <col min="13577" max="13577" width="20.42578125" style="17" customWidth="1"/>
    <col min="13578" max="13578" width="21.28515625" style="17" customWidth="1"/>
    <col min="13579" max="13579" width="18" style="17" customWidth="1"/>
    <col min="13580" max="13580" width="20.85546875" style="17" customWidth="1"/>
    <col min="13581" max="13581" width="20.7109375" style="17" customWidth="1"/>
    <col min="13582" max="13582" width="22.5703125" style="17" customWidth="1"/>
    <col min="13583" max="13583" width="28.28515625" style="17" customWidth="1"/>
    <col min="13584" max="13584" width="20.5703125" style="17" customWidth="1"/>
    <col min="13585" max="13586" width="0" style="17" hidden="1" customWidth="1"/>
    <col min="13587" max="13821" width="9.140625" style="17"/>
    <col min="13822" max="13822" width="0" style="17" hidden="1" customWidth="1"/>
    <col min="13823" max="13823" width="9.5703125" style="17" customWidth="1"/>
    <col min="13824" max="13824" width="19.42578125" style="17" customWidth="1"/>
    <col min="13825" max="13825" width="31.28515625" style="17" customWidth="1"/>
    <col min="13826" max="13826" width="19.85546875" style="17" customWidth="1"/>
    <col min="13827" max="13827" width="20" style="17" customWidth="1"/>
    <col min="13828" max="13828" width="17.42578125" style="17" customWidth="1"/>
    <col min="13829" max="13829" width="18.85546875" style="17" customWidth="1"/>
    <col min="13830" max="13830" width="18" style="17" customWidth="1"/>
    <col min="13831" max="13831" width="18.7109375" style="17" customWidth="1"/>
    <col min="13832" max="13832" width="27.42578125" style="17" customWidth="1"/>
    <col min="13833" max="13833" width="20.42578125" style="17" customWidth="1"/>
    <col min="13834" max="13834" width="21.28515625" style="17" customWidth="1"/>
    <col min="13835" max="13835" width="18" style="17" customWidth="1"/>
    <col min="13836" max="13836" width="20.85546875" style="17" customWidth="1"/>
    <col min="13837" max="13837" width="20.7109375" style="17" customWidth="1"/>
    <col min="13838" max="13838" width="22.5703125" style="17" customWidth="1"/>
    <col min="13839" max="13839" width="28.28515625" style="17" customWidth="1"/>
    <col min="13840" max="13840" width="20.5703125" style="17" customWidth="1"/>
    <col min="13841" max="13842" width="0" style="17" hidden="1" customWidth="1"/>
    <col min="13843" max="14077" width="9.140625" style="17"/>
    <col min="14078" max="14078" width="0" style="17" hidden="1" customWidth="1"/>
    <col min="14079" max="14079" width="9.5703125" style="17" customWidth="1"/>
    <col min="14080" max="14080" width="19.42578125" style="17" customWidth="1"/>
    <col min="14081" max="14081" width="31.28515625" style="17" customWidth="1"/>
    <col min="14082" max="14082" width="19.85546875" style="17" customWidth="1"/>
    <col min="14083" max="14083" width="20" style="17" customWidth="1"/>
    <col min="14084" max="14084" width="17.42578125" style="17" customWidth="1"/>
    <col min="14085" max="14085" width="18.85546875" style="17" customWidth="1"/>
    <col min="14086" max="14086" width="18" style="17" customWidth="1"/>
    <col min="14087" max="14087" width="18.7109375" style="17" customWidth="1"/>
    <col min="14088" max="14088" width="27.42578125" style="17" customWidth="1"/>
    <col min="14089" max="14089" width="20.42578125" style="17" customWidth="1"/>
    <col min="14090" max="14090" width="21.28515625" style="17" customWidth="1"/>
    <col min="14091" max="14091" width="18" style="17" customWidth="1"/>
    <col min="14092" max="14092" width="20.85546875" style="17" customWidth="1"/>
    <col min="14093" max="14093" width="20.7109375" style="17" customWidth="1"/>
    <col min="14094" max="14094" width="22.5703125" style="17" customWidth="1"/>
    <col min="14095" max="14095" width="28.28515625" style="17" customWidth="1"/>
    <col min="14096" max="14096" width="20.5703125" style="17" customWidth="1"/>
    <col min="14097" max="14098" width="0" style="17" hidden="1" customWidth="1"/>
    <col min="14099" max="14333" width="9.140625" style="17"/>
    <col min="14334" max="14334" width="0" style="17" hidden="1" customWidth="1"/>
    <col min="14335" max="14335" width="9.5703125" style="17" customWidth="1"/>
    <col min="14336" max="14336" width="19.42578125" style="17" customWidth="1"/>
    <col min="14337" max="14337" width="31.28515625" style="17" customWidth="1"/>
    <col min="14338" max="14338" width="19.85546875" style="17" customWidth="1"/>
    <col min="14339" max="14339" width="20" style="17" customWidth="1"/>
    <col min="14340" max="14340" width="17.42578125" style="17" customWidth="1"/>
    <col min="14341" max="14341" width="18.85546875" style="17" customWidth="1"/>
    <col min="14342" max="14342" width="18" style="17" customWidth="1"/>
    <col min="14343" max="14343" width="18.7109375" style="17" customWidth="1"/>
    <col min="14344" max="14344" width="27.42578125" style="17" customWidth="1"/>
    <col min="14345" max="14345" width="20.42578125" style="17" customWidth="1"/>
    <col min="14346" max="14346" width="21.28515625" style="17" customWidth="1"/>
    <col min="14347" max="14347" width="18" style="17" customWidth="1"/>
    <col min="14348" max="14348" width="20.85546875" style="17" customWidth="1"/>
    <col min="14349" max="14349" width="20.7109375" style="17" customWidth="1"/>
    <col min="14350" max="14350" width="22.5703125" style="17" customWidth="1"/>
    <col min="14351" max="14351" width="28.28515625" style="17" customWidth="1"/>
    <col min="14352" max="14352" width="20.5703125" style="17" customWidth="1"/>
    <col min="14353" max="14354" width="0" style="17" hidden="1" customWidth="1"/>
    <col min="14355" max="14589" width="9.140625" style="17"/>
    <col min="14590" max="14590" width="0" style="17" hidden="1" customWidth="1"/>
    <col min="14591" max="14591" width="9.5703125" style="17" customWidth="1"/>
    <col min="14592" max="14592" width="19.42578125" style="17" customWidth="1"/>
    <col min="14593" max="14593" width="31.28515625" style="17" customWidth="1"/>
    <col min="14594" max="14594" width="19.85546875" style="17" customWidth="1"/>
    <col min="14595" max="14595" width="20" style="17" customWidth="1"/>
    <col min="14596" max="14596" width="17.42578125" style="17" customWidth="1"/>
    <col min="14597" max="14597" width="18.85546875" style="17" customWidth="1"/>
    <col min="14598" max="14598" width="18" style="17" customWidth="1"/>
    <col min="14599" max="14599" width="18.7109375" style="17" customWidth="1"/>
    <col min="14600" max="14600" width="27.42578125" style="17" customWidth="1"/>
    <col min="14601" max="14601" width="20.42578125" style="17" customWidth="1"/>
    <col min="14602" max="14602" width="21.28515625" style="17" customWidth="1"/>
    <col min="14603" max="14603" width="18" style="17" customWidth="1"/>
    <col min="14604" max="14604" width="20.85546875" style="17" customWidth="1"/>
    <col min="14605" max="14605" width="20.7109375" style="17" customWidth="1"/>
    <col min="14606" max="14606" width="22.5703125" style="17" customWidth="1"/>
    <col min="14607" max="14607" width="28.28515625" style="17" customWidth="1"/>
    <col min="14608" max="14608" width="20.5703125" style="17" customWidth="1"/>
    <col min="14609" max="14610" width="0" style="17" hidden="1" customWidth="1"/>
    <col min="14611" max="14845" width="9.140625" style="17"/>
    <col min="14846" max="14846" width="0" style="17" hidden="1" customWidth="1"/>
    <col min="14847" max="14847" width="9.5703125" style="17" customWidth="1"/>
    <col min="14848" max="14848" width="19.42578125" style="17" customWidth="1"/>
    <col min="14849" max="14849" width="31.28515625" style="17" customWidth="1"/>
    <col min="14850" max="14850" width="19.85546875" style="17" customWidth="1"/>
    <col min="14851" max="14851" width="20" style="17" customWidth="1"/>
    <col min="14852" max="14852" width="17.42578125" style="17" customWidth="1"/>
    <col min="14853" max="14853" width="18.85546875" style="17" customWidth="1"/>
    <col min="14854" max="14854" width="18" style="17" customWidth="1"/>
    <col min="14855" max="14855" width="18.7109375" style="17" customWidth="1"/>
    <col min="14856" max="14856" width="27.42578125" style="17" customWidth="1"/>
    <col min="14857" max="14857" width="20.42578125" style="17" customWidth="1"/>
    <col min="14858" max="14858" width="21.28515625" style="17" customWidth="1"/>
    <col min="14859" max="14859" width="18" style="17" customWidth="1"/>
    <col min="14860" max="14860" width="20.85546875" style="17" customWidth="1"/>
    <col min="14861" max="14861" width="20.7109375" style="17" customWidth="1"/>
    <col min="14862" max="14862" width="22.5703125" style="17" customWidth="1"/>
    <col min="14863" max="14863" width="28.28515625" style="17" customWidth="1"/>
    <col min="14864" max="14864" width="20.5703125" style="17" customWidth="1"/>
    <col min="14865" max="14866" width="0" style="17" hidden="1" customWidth="1"/>
    <col min="14867" max="15101" width="9.140625" style="17"/>
    <col min="15102" max="15102" width="0" style="17" hidden="1" customWidth="1"/>
    <col min="15103" max="15103" width="9.5703125" style="17" customWidth="1"/>
    <col min="15104" max="15104" width="19.42578125" style="17" customWidth="1"/>
    <col min="15105" max="15105" width="31.28515625" style="17" customWidth="1"/>
    <col min="15106" max="15106" width="19.85546875" style="17" customWidth="1"/>
    <col min="15107" max="15107" width="20" style="17" customWidth="1"/>
    <col min="15108" max="15108" width="17.42578125" style="17" customWidth="1"/>
    <col min="15109" max="15109" width="18.85546875" style="17" customWidth="1"/>
    <col min="15110" max="15110" width="18" style="17" customWidth="1"/>
    <col min="15111" max="15111" width="18.7109375" style="17" customWidth="1"/>
    <col min="15112" max="15112" width="27.42578125" style="17" customWidth="1"/>
    <col min="15113" max="15113" width="20.42578125" style="17" customWidth="1"/>
    <col min="15114" max="15114" width="21.28515625" style="17" customWidth="1"/>
    <col min="15115" max="15115" width="18" style="17" customWidth="1"/>
    <col min="15116" max="15116" width="20.85546875" style="17" customWidth="1"/>
    <col min="15117" max="15117" width="20.7109375" style="17" customWidth="1"/>
    <col min="15118" max="15118" width="22.5703125" style="17" customWidth="1"/>
    <col min="15119" max="15119" width="28.28515625" style="17" customWidth="1"/>
    <col min="15120" max="15120" width="20.5703125" style="17" customWidth="1"/>
    <col min="15121" max="15122" width="0" style="17" hidden="1" customWidth="1"/>
    <col min="15123" max="15357" width="9.140625" style="17"/>
    <col min="15358" max="15358" width="0" style="17" hidden="1" customWidth="1"/>
    <col min="15359" max="15359" width="9.5703125" style="17" customWidth="1"/>
    <col min="15360" max="15360" width="19.42578125" style="17" customWidth="1"/>
    <col min="15361" max="15361" width="31.28515625" style="17" customWidth="1"/>
    <col min="15362" max="15362" width="19.85546875" style="17" customWidth="1"/>
    <col min="15363" max="15363" width="20" style="17" customWidth="1"/>
    <col min="15364" max="15364" width="17.42578125" style="17" customWidth="1"/>
    <col min="15365" max="15365" width="18.85546875" style="17" customWidth="1"/>
    <col min="15366" max="15366" width="18" style="17" customWidth="1"/>
    <col min="15367" max="15367" width="18.7109375" style="17" customWidth="1"/>
    <col min="15368" max="15368" width="27.42578125" style="17" customWidth="1"/>
    <col min="15369" max="15369" width="20.42578125" style="17" customWidth="1"/>
    <col min="15370" max="15370" width="21.28515625" style="17" customWidth="1"/>
    <col min="15371" max="15371" width="18" style="17" customWidth="1"/>
    <col min="15372" max="15372" width="20.85546875" style="17" customWidth="1"/>
    <col min="15373" max="15373" width="20.7109375" style="17" customWidth="1"/>
    <col min="15374" max="15374" width="22.5703125" style="17" customWidth="1"/>
    <col min="15375" max="15375" width="28.28515625" style="17" customWidth="1"/>
    <col min="15376" max="15376" width="20.5703125" style="17" customWidth="1"/>
    <col min="15377" max="15378" width="0" style="17" hidden="1" customWidth="1"/>
    <col min="15379" max="15613" width="9.140625" style="17"/>
    <col min="15614" max="15614" width="0" style="17" hidden="1" customWidth="1"/>
    <col min="15615" max="15615" width="9.5703125" style="17" customWidth="1"/>
    <col min="15616" max="15616" width="19.42578125" style="17" customWidth="1"/>
    <col min="15617" max="15617" width="31.28515625" style="17" customWidth="1"/>
    <col min="15618" max="15618" width="19.85546875" style="17" customWidth="1"/>
    <col min="15619" max="15619" width="20" style="17" customWidth="1"/>
    <col min="15620" max="15620" width="17.42578125" style="17" customWidth="1"/>
    <col min="15621" max="15621" width="18.85546875" style="17" customWidth="1"/>
    <col min="15622" max="15622" width="18" style="17" customWidth="1"/>
    <col min="15623" max="15623" width="18.7109375" style="17" customWidth="1"/>
    <col min="15624" max="15624" width="27.42578125" style="17" customWidth="1"/>
    <col min="15625" max="15625" width="20.42578125" style="17" customWidth="1"/>
    <col min="15626" max="15626" width="21.28515625" style="17" customWidth="1"/>
    <col min="15627" max="15627" width="18" style="17" customWidth="1"/>
    <col min="15628" max="15628" width="20.85546875" style="17" customWidth="1"/>
    <col min="15629" max="15629" width="20.7109375" style="17" customWidth="1"/>
    <col min="15630" max="15630" width="22.5703125" style="17" customWidth="1"/>
    <col min="15631" max="15631" width="28.28515625" style="17" customWidth="1"/>
    <col min="15632" max="15632" width="20.5703125" style="17" customWidth="1"/>
    <col min="15633" max="15634" width="0" style="17" hidden="1" customWidth="1"/>
    <col min="15635" max="15869" width="9.140625" style="17"/>
    <col min="15870" max="15870" width="0" style="17" hidden="1" customWidth="1"/>
    <col min="15871" max="15871" width="9.5703125" style="17" customWidth="1"/>
    <col min="15872" max="15872" width="19.42578125" style="17" customWidth="1"/>
    <col min="15873" max="15873" width="31.28515625" style="17" customWidth="1"/>
    <col min="15874" max="15874" width="19.85546875" style="17" customWidth="1"/>
    <col min="15875" max="15875" width="20" style="17" customWidth="1"/>
    <col min="15876" max="15876" width="17.42578125" style="17" customWidth="1"/>
    <col min="15877" max="15877" width="18.85546875" style="17" customWidth="1"/>
    <col min="15878" max="15878" width="18" style="17" customWidth="1"/>
    <col min="15879" max="15879" width="18.7109375" style="17" customWidth="1"/>
    <col min="15880" max="15880" width="27.42578125" style="17" customWidth="1"/>
    <col min="15881" max="15881" width="20.42578125" style="17" customWidth="1"/>
    <col min="15882" max="15882" width="21.28515625" style="17" customWidth="1"/>
    <col min="15883" max="15883" width="18" style="17" customWidth="1"/>
    <col min="15884" max="15884" width="20.85546875" style="17" customWidth="1"/>
    <col min="15885" max="15885" width="20.7109375" style="17" customWidth="1"/>
    <col min="15886" max="15886" width="22.5703125" style="17" customWidth="1"/>
    <col min="15887" max="15887" width="28.28515625" style="17" customWidth="1"/>
    <col min="15888" max="15888" width="20.5703125" style="17" customWidth="1"/>
    <col min="15889" max="15890" width="0" style="17" hidden="1" customWidth="1"/>
    <col min="15891" max="16125" width="9.140625" style="17"/>
    <col min="16126" max="16126" width="0" style="17" hidden="1" customWidth="1"/>
    <col min="16127" max="16127" width="9.5703125" style="17" customWidth="1"/>
    <col min="16128" max="16128" width="19.42578125" style="17" customWidth="1"/>
    <col min="16129" max="16129" width="31.28515625" style="17" customWidth="1"/>
    <col min="16130" max="16130" width="19.85546875" style="17" customWidth="1"/>
    <col min="16131" max="16131" width="20" style="17" customWidth="1"/>
    <col min="16132" max="16132" width="17.42578125" style="17" customWidth="1"/>
    <col min="16133" max="16133" width="18.85546875" style="17" customWidth="1"/>
    <col min="16134" max="16134" width="18" style="17" customWidth="1"/>
    <col min="16135" max="16135" width="18.7109375" style="17" customWidth="1"/>
    <col min="16136" max="16136" width="27.42578125" style="17" customWidth="1"/>
    <col min="16137" max="16137" width="20.42578125" style="17" customWidth="1"/>
    <col min="16138" max="16138" width="21.28515625" style="17" customWidth="1"/>
    <col min="16139" max="16139" width="18" style="17" customWidth="1"/>
    <col min="16140" max="16140" width="20.85546875" style="17" customWidth="1"/>
    <col min="16141" max="16141" width="20.7109375" style="17" customWidth="1"/>
    <col min="16142" max="16142" width="22.5703125" style="17" customWidth="1"/>
    <col min="16143" max="16143" width="28.28515625" style="17" customWidth="1"/>
    <col min="16144" max="16144" width="20.5703125" style="17" customWidth="1"/>
    <col min="16145" max="16146" width="0" style="17" hidden="1" customWidth="1"/>
    <col min="16147" max="16384" width="9.140625" style="17"/>
  </cols>
  <sheetData>
    <row r="1" spans="1:20" s="2" customFormat="1" ht="45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</row>
    <row r="2" spans="1:20" s="3" customFormat="1" ht="44.25" customHeight="1">
      <c r="A2" s="63" t="s">
        <v>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 t="s">
        <v>1</v>
      </c>
    </row>
    <row r="3" spans="1:20" s="4" customFormat="1" ht="36.7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5"/>
    </row>
    <row r="4" spans="1:20" s="47" customFormat="1" ht="25.5" customHeight="1" thickTop="1" thickBot="1">
      <c r="A4" s="46"/>
      <c r="B4" s="64" t="s">
        <v>2</v>
      </c>
      <c r="C4" s="74" t="s">
        <v>60</v>
      </c>
      <c r="D4" s="74" t="s">
        <v>62</v>
      </c>
      <c r="E4" s="74" t="s">
        <v>57</v>
      </c>
      <c r="F4" s="74" t="s">
        <v>58</v>
      </c>
      <c r="G4" s="74" t="s">
        <v>3</v>
      </c>
      <c r="H4" s="74" t="s">
        <v>59</v>
      </c>
      <c r="I4" s="74" t="s">
        <v>4</v>
      </c>
      <c r="J4" s="75" t="s">
        <v>5</v>
      </c>
      <c r="K4" s="75"/>
      <c r="L4" s="75"/>
      <c r="M4" s="75" t="s">
        <v>6</v>
      </c>
      <c r="N4" s="75"/>
      <c r="O4" s="75"/>
      <c r="P4" s="75"/>
      <c r="Q4" s="75"/>
      <c r="R4" s="65"/>
    </row>
    <row r="5" spans="1:20" s="45" customFormat="1" ht="169.5" customHeight="1" thickTop="1">
      <c r="A5" s="43" t="s">
        <v>7</v>
      </c>
      <c r="B5" s="65"/>
      <c r="C5" s="74"/>
      <c r="D5" s="74"/>
      <c r="E5" s="74"/>
      <c r="F5" s="74"/>
      <c r="G5" s="74"/>
      <c r="H5" s="74"/>
      <c r="I5" s="74"/>
      <c r="J5" s="53" t="s">
        <v>8</v>
      </c>
      <c r="K5" s="53" t="s">
        <v>9</v>
      </c>
      <c r="L5" s="53" t="s">
        <v>10</v>
      </c>
      <c r="M5" s="53" t="s">
        <v>11</v>
      </c>
      <c r="N5" s="53" t="s">
        <v>12</v>
      </c>
      <c r="O5" s="53" t="s">
        <v>13</v>
      </c>
      <c r="P5" s="53" t="s">
        <v>14</v>
      </c>
      <c r="Q5" s="53" t="s">
        <v>15</v>
      </c>
      <c r="R5" s="66"/>
    </row>
    <row r="6" spans="1:20" s="40" customFormat="1" ht="20.25" customHeight="1">
      <c r="A6" s="37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 t="s">
        <v>63</v>
      </c>
      <c r="H6" s="38">
        <v>7</v>
      </c>
      <c r="I6" s="38" t="s">
        <v>77</v>
      </c>
      <c r="J6" s="38">
        <v>9</v>
      </c>
      <c r="K6" s="38">
        <v>10</v>
      </c>
      <c r="L6" s="38" t="s">
        <v>76</v>
      </c>
      <c r="M6" s="38">
        <v>12</v>
      </c>
      <c r="N6" s="38">
        <v>13</v>
      </c>
      <c r="O6" s="38">
        <v>14</v>
      </c>
      <c r="P6" s="38">
        <v>15</v>
      </c>
      <c r="Q6" s="38" t="s">
        <v>78</v>
      </c>
      <c r="R6" s="39">
        <v>18</v>
      </c>
      <c r="S6" s="39">
        <v>19</v>
      </c>
    </row>
    <row r="7" spans="1:20" ht="28.5" customHeight="1">
      <c r="A7" s="12"/>
      <c r="B7" s="13">
        <v>1</v>
      </c>
      <c r="C7" s="14" t="s">
        <v>72</v>
      </c>
      <c r="D7" s="51">
        <v>3</v>
      </c>
      <c r="E7" s="51">
        <v>8</v>
      </c>
      <c r="F7" s="51">
        <v>0</v>
      </c>
      <c r="G7" s="51">
        <f>D7+E7-F7</f>
        <v>11</v>
      </c>
      <c r="H7" s="51">
        <v>11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15">
        <v>0</v>
      </c>
      <c r="S7" s="15">
        <v>0</v>
      </c>
    </row>
    <row r="8" spans="1:20" ht="28.5" customHeight="1">
      <c r="A8" s="12"/>
      <c r="B8" s="13">
        <v>2</v>
      </c>
      <c r="C8" s="14" t="s">
        <v>19</v>
      </c>
      <c r="D8" s="51">
        <v>0</v>
      </c>
      <c r="E8" s="51">
        <v>14</v>
      </c>
      <c r="F8" s="51">
        <v>0</v>
      </c>
      <c r="G8" s="51">
        <f t="shared" ref="G8:G51" si="0">D8+E8-F8</f>
        <v>14</v>
      </c>
      <c r="H8" s="51">
        <v>14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16">
        <v>0</v>
      </c>
      <c r="S8" s="18">
        <v>0</v>
      </c>
    </row>
    <row r="9" spans="1:20" ht="28.5" customHeight="1">
      <c r="A9" s="12">
        <v>3</v>
      </c>
      <c r="B9" s="13">
        <v>3</v>
      </c>
      <c r="C9" s="14" t="s">
        <v>17</v>
      </c>
      <c r="D9" s="51">
        <v>0</v>
      </c>
      <c r="E9" s="51">
        <v>43</v>
      </c>
      <c r="F9" s="51">
        <v>5</v>
      </c>
      <c r="G9" s="51">
        <f t="shared" si="0"/>
        <v>38</v>
      </c>
      <c r="H9" s="51">
        <v>35</v>
      </c>
      <c r="I9" s="51">
        <v>3</v>
      </c>
      <c r="J9" s="51">
        <v>3</v>
      </c>
      <c r="K9" s="51">
        <v>0</v>
      </c>
      <c r="L9" s="51">
        <v>3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16">
        <v>0</v>
      </c>
      <c r="S9" s="18">
        <v>13</v>
      </c>
    </row>
    <row r="10" spans="1:20" s="22" customFormat="1" ht="24.75" customHeight="1">
      <c r="A10" s="19">
        <v>4</v>
      </c>
      <c r="B10" s="60" t="s">
        <v>16</v>
      </c>
      <c r="C10" s="61"/>
      <c r="D10" s="50">
        <v>3</v>
      </c>
      <c r="E10" s="50">
        <v>65</v>
      </c>
      <c r="F10" s="50">
        <v>5</v>
      </c>
      <c r="G10" s="50">
        <f t="shared" si="0"/>
        <v>63</v>
      </c>
      <c r="H10" s="50">
        <v>60</v>
      </c>
      <c r="I10" s="50">
        <v>3</v>
      </c>
      <c r="J10" s="50">
        <v>3</v>
      </c>
      <c r="K10" s="50">
        <v>0</v>
      </c>
      <c r="L10" s="50">
        <v>3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20">
        <v>0</v>
      </c>
      <c r="S10" s="20">
        <v>13</v>
      </c>
      <c r="T10" s="17"/>
    </row>
    <row r="11" spans="1:20" ht="28.5" customHeight="1">
      <c r="A11" s="12">
        <v>8</v>
      </c>
      <c r="B11" s="13">
        <v>4</v>
      </c>
      <c r="C11" s="14" t="s">
        <v>21</v>
      </c>
      <c r="D11" s="51">
        <v>4</v>
      </c>
      <c r="E11" s="51">
        <v>31</v>
      </c>
      <c r="F11" s="51">
        <v>0</v>
      </c>
      <c r="G11" s="51">
        <f t="shared" si="0"/>
        <v>35</v>
      </c>
      <c r="H11" s="51">
        <v>25</v>
      </c>
      <c r="I11" s="51">
        <v>10</v>
      </c>
      <c r="J11" s="51">
        <v>10</v>
      </c>
      <c r="K11" s="51">
        <v>0</v>
      </c>
      <c r="L11" s="51">
        <v>10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16">
        <v>0</v>
      </c>
      <c r="S11" s="18">
        <v>6</v>
      </c>
    </row>
    <row r="12" spans="1:20" ht="28.5" customHeight="1">
      <c r="A12" s="12">
        <v>9</v>
      </c>
      <c r="B12" s="13">
        <v>5</v>
      </c>
      <c r="C12" s="14" t="s">
        <v>23</v>
      </c>
      <c r="D12" s="51">
        <v>0</v>
      </c>
      <c r="E12" s="51">
        <v>29</v>
      </c>
      <c r="F12" s="51">
        <v>1</v>
      </c>
      <c r="G12" s="51">
        <f t="shared" si="0"/>
        <v>28</v>
      </c>
      <c r="H12" s="51">
        <v>26</v>
      </c>
      <c r="I12" s="51">
        <v>2</v>
      </c>
      <c r="J12" s="51">
        <v>1</v>
      </c>
      <c r="K12" s="51">
        <v>1</v>
      </c>
      <c r="L12" s="51">
        <v>2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16">
        <v>0</v>
      </c>
      <c r="S12" s="18">
        <v>13</v>
      </c>
    </row>
    <row r="13" spans="1:20" ht="28.5" customHeight="1">
      <c r="A13" s="12">
        <v>10</v>
      </c>
      <c r="B13" s="13">
        <v>6</v>
      </c>
      <c r="C13" s="14" t="s">
        <v>22</v>
      </c>
      <c r="D13" s="51">
        <v>0</v>
      </c>
      <c r="E13" s="51">
        <v>75</v>
      </c>
      <c r="F13" s="51">
        <v>2</v>
      </c>
      <c r="G13" s="51">
        <f t="shared" si="0"/>
        <v>73</v>
      </c>
      <c r="H13" s="51">
        <v>73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16">
        <v>5</v>
      </c>
      <c r="S13" s="18">
        <v>5</v>
      </c>
    </row>
    <row r="14" spans="1:20" s="22" customFormat="1" ht="28.5" customHeight="1">
      <c r="A14" s="19">
        <v>11</v>
      </c>
      <c r="B14" s="60" t="s">
        <v>20</v>
      </c>
      <c r="C14" s="61"/>
      <c r="D14" s="50">
        <v>4</v>
      </c>
      <c r="E14" s="50">
        <v>135</v>
      </c>
      <c r="F14" s="50">
        <v>3</v>
      </c>
      <c r="G14" s="50">
        <f t="shared" si="0"/>
        <v>136</v>
      </c>
      <c r="H14" s="50">
        <v>124</v>
      </c>
      <c r="I14" s="50">
        <v>12</v>
      </c>
      <c r="J14" s="50">
        <v>11</v>
      </c>
      <c r="K14" s="50">
        <v>1</v>
      </c>
      <c r="L14" s="50">
        <v>12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21">
        <v>5</v>
      </c>
      <c r="S14" s="21">
        <v>24</v>
      </c>
      <c r="T14" s="17"/>
    </row>
    <row r="15" spans="1:20" s="22" customFormat="1" ht="28.5" customHeight="1">
      <c r="A15" s="19"/>
      <c r="B15" s="60" t="s">
        <v>24</v>
      </c>
      <c r="C15" s="61"/>
      <c r="D15" s="50">
        <v>7</v>
      </c>
      <c r="E15" s="50">
        <v>200</v>
      </c>
      <c r="F15" s="50">
        <v>8</v>
      </c>
      <c r="G15" s="50">
        <f t="shared" si="0"/>
        <v>199</v>
      </c>
      <c r="H15" s="50">
        <v>184</v>
      </c>
      <c r="I15" s="51">
        <v>15</v>
      </c>
      <c r="J15" s="50">
        <v>14</v>
      </c>
      <c r="K15" s="50">
        <v>1</v>
      </c>
      <c r="L15" s="50">
        <v>15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20">
        <v>5</v>
      </c>
      <c r="S15" s="20">
        <v>37</v>
      </c>
      <c r="T15" s="17"/>
    </row>
    <row r="16" spans="1:20" ht="28.5" customHeight="1">
      <c r="A16" s="12">
        <v>5</v>
      </c>
      <c r="B16" s="13">
        <v>7</v>
      </c>
      <c r="C16" s="14" t="s">
        <v>26</v>
      </c>
      <c r="D16" s="51">
        <v>1</v>
      </c>
      <c r="E16" s="51">
        <v>9</v>
      </c>
      <c r="F16" s="51">
        <v>3</v>
      </c>
      <c r="G16" s="51">
        <f t="shared" si="0"/>
        <v>7</v>
      </c>
      <c r="H16" s="51">
        <v>4</v>
      </c>
      <c r="I16" s="51">
        <v>3</v>
      </c>
      <c r="J16" s="51">
        <v>0</v>
      </c>
      <c r="K16" s="51">
        <v>3</v>
      </c>
      <c r="L16" s="51">
        <v>3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16">
        <v>0</v>
      </c>
      <c r="S16" s="18">
        <v>6</v>
      </c>
    </row>
    <row r="17" spans="1:20" ht="28.5" customHeight="1">
      <c r="A17" s="12"/>
      <c r="B17" s="13">
        <v>8</v>
      </c>
      <c r="C17" s="14" t="s">
        <v>27</v>
      </c>
      <c r="D17" s="51">
        <v>0</v>
      </c>
      <c r="E17" s="51">
        <v>70</v>
      </c>
      <c r="F17" s="51">
        <v>0</v>
      </c>
      <c r="G17" s="51">
        <f t="shared" si="0"/>
        <v>70</v>
      </c>
      <c r="H17" s="51">
        <v>53</v>
      </c>
      <c r="I17" s="51">
        <v>17</v>
      </c>
      <c r="J17" s="51">
        <v>0</v>
      </c>
      <c r="K17" s="51">
        <v>17</v>
      </c>
      <c r="L17" s="51">
        <v>17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16">
        <v>0</v>
      </c>
      <c r="S17" s="18">
        <v>0</v>
      </c>
    </row>
    <row r="18" spans="1:20" ht="28.5" customHeight="1">
      <c r="A18" s="12"/>
      <c r="B18" s="13">
        <v>9</v>
      </c>
      <c r="C18" s="14" t="s">
        <v>28</v>
      </c>
      <c r="D18" s="51">
        <v>0</v>
      </c>
      <c r="E18" s="51">
        <v>24</v>
      </c>
      <c r="F18" s="51">
        <v>3</v>
      </c>
      <c r="G18" s="51">
        <f t="shared" si="0"/>
        <v>21</v>
      </c>
      <c r="H18" s="51">
        <v>21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16">
        <v>0</v>
      </c>
      <c r="S18" s="18">
        <v>0</v>
      </c>
    </row>
    <row r="19" spans="1:20" ht="28.5" customHeight="1">
      <c r="A19" s="12">
        <v>6</v>
      </c>
      <c r="B19" s="13">
        <v>10</v>
      </c>
      <c r="C19" s="14" t="s">
        <v>29</v>
      </c>
      <c r="D19" s="51">
        <v>6</v>
      </c>
      <c r="E19" s="51">
        <v>21</v>
      </c>
      <c r="F19" s="51">
        <v>6</v>
      </c>
      <c r="G19" s="51">
        <f t="shared" si="0"/>
        <v>21</v>
      </c>
      <c r="H19" s="51">
        <v>21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16">
        <v>0</v>
      </c>
      <c r="S19" s="18">
        <v>0</v>
      </c>
    </row>
    <row r="20" spans="1:20" s="22" customFormat="1" ht="28.5" customHeight="1">
      <c r="A20" s="19">
        <v>7</v>
      </c>
      <c r="B20" s="60" t="s">
        <v>25</v>
      </c>
      <c r="C20" s="61"/>
      <c r="D20" s="50">
        <v>7</v>
      </c>
      <c r="E20" s="50">
        <v>124</v>
      </c>
      <c r="F20" s="50">
        <v>12</v>
      </c>
      <c r="G20" s="50">
        <f t="shared" si="0"/>
        <v>119</v>
      </c>
      <c r="H20" s="50">
        <v>99</v>
      </c>
      <c r="I20" s="50">
        <v>20</v>
      </c>
      <c r="J20" s="50">
        <v>0</v>
      </c>
      <c r="K20" s="50">
        <v>20</v>
      </c>
      <c r="L20" s="50">
        <v>20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21">
        <v>0</v>
      </c>
      <c r="S20" s="21">
        <v>6</v>
      </c>
      <c r="T20" s="17"/>
    </row>
    <row r="21" spans="1:20" ht="28.5" customHeight="1">
      <c r="A21" s="12">
        <v>5</v>
      </c>
      <c r="B21" s="13">
        <v>11</v>
      </c>
      <c r="C21" s="14" t="s">
        <v>31</v>
      </c>
      <c r="D21" s="51">
        <v>5</v>
      </c>
      <c r="E21" s="51">
        <v>21</v>
      </c>
      <c r="F21" s="51">
        <v>5</v>
      </c>
      <c r="G21" s="51">
        <f t="shared" si="0"/>
        <v>21</v>
      </c>
      <c r="H21" s="51">
        <v>17</v>
      </c>
      <c r="I21" s="51">
        <v>4</v>
      </c>
      <c r="J21" s="51">
        <v>4</v>
      </c>
      <c r="K21" s="51">
        <v>0</v>
      </c>
      <c r="L21" s="51">
        <v>4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16">
        <v>0</v>
      </c>
      <c r="S21" s="18">
        <v>1</v>
      </c>
    </row>
    <row r="22" spans="1:20" ht="28.5" customHeight="1">
      <c r="A22" s="12"/>
      <c r="B22" s="13">
        <v>12</v>
      </c>
      <c r="C22" s="14" t="s">
        <v>32</v>
      </c>
      <c r="D22" s="51">
        <v>2</v>
      </c>
      <c r="E22" s="51">
        <v>19</v>
      </c>
      <c r="F22" s="51">
        <v>0</v>
      </c>
      <c r="G22" s="51">
        <f t="shared" si="0"/>
        <v>21</v>
      </c>
      <c r="H22" s="51">
        <v>21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16">
        <v>0</v>
      </c>
      <c r="S22" s="18">
        <v>0</v>
      </c>
    </row>
    <row r="23" spans="1:20" ht="28.5" customHeight="1">
      <c r="A23" s="12"/>
      <c r="B23" s="13">
        <v>13</v>
      </c>
      <c r="C23" s="14" t="s">
        <v>33</v>
      </c>
      <c r="D23" s="51">
        <v>0</v>
      </c>
      <c r="E23" s="51">
        <v>108</v>
      </c>
      <c r="F23" s="51">
        <v>0</v>
      </c>
      <c r="G23" s="51">
        <f t="shared" si="0"/>
        <v>108</v>
      </c>
      <c r="H23" s="51">
        <v>108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16">
        <v>0</v>
      </c>
      <c r="S23" s="18">
        <v>0</v>
      </c>
    </row>
    <row r="24" spans="1:20" ht="28.5" customHeight="1">
      <c r="A24" s="12">
        <v>6</v>
      </c>
      <c r="B24" s="13">
        <v>14</v>
      </c>
      <c r="C24" s="14" t="s">
        <v>34</v>
      </c>
      <c r="D24" s="51">
        <v>0</v>
      </c>
      <c r="E24" s="51">
        <v>14</v>
      </c>
      <c r="F24" s="51">
        <v>0</v>
      </c>
      <c r="G24" s="51">
        <f t="shared" si="0"/>
        <v>14</v>
      </c>
      <c r="H24" s="51">
        <v>13</v>
      </c>
      <c r="I24" s="51">
        <v>1</v>
      </c>
      <c r="J24" s="51">
        <v>0</v>
      </c>
      <c r="K24" s="51">
        <v>1</v>
      </c>
      <c r="L24" s="51">
        <v>1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16">
        <v>0</v>
      </c>
      <c r="S24" s="18">
        <v>0</v>
      </c>
    </row>
    <row r="25" spans="1:20" s="22" customFormat="1" ht="28.5" customHeight="1">
      <c r="A25" s="19">
        <v>7</v>
      </c>
      <c r="B25" s="60" t="s">
        <v>30</v>
      </c>
      <c r="C25" s="61"/>
      <c r="D25" s="50">
        <v>7</v>
      </c>
      <c r="E25" s="50">
        <v>162</v>
      </c>
      <c r="F25" s="50">
        <v>5</v>
      </c>
      <c r="G25" s="50">
        <f t="shared" si="0"/>
        <v>164</v>
      </c>
      <c r="H25" s="50">
        <v>159</v>
      </c>
      <c r="I25" s="50">
        <v>5</v>
      </c>
      <c r="J25" s="50">
        <v>4</v>
      </c>
      <c r="K25" s="50">
        <v>1</v>
      </c>
      <c r="L25" s="50">
        <v>5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21">
        <v>0</v>
      </c>
      <c r="S25" s="21">
        <v>1</v>
      </c>
      <c r="T25" s="17"/>
    </row>
    <row r="26" spans="1:20" s="22" customFormat="1" ht="28.5" customHeight="1">
      <c r="A26" s="19"/>
      <c r="B26" s="60" t="s">
        <v>35</v>
      </c>
      <c r="C26" s="73"/>
      <c r="D26" s="50">
        <v>14</v>
      </c>
      <c r="E26" s="50">
        <v>286</v>
      </c>
      <c r="F26" s="50">
        <v>17</v>
      </c>
      <c r="G26" s="50">
        <f t="shared" si="0"/>
        <v>283</v>
      </c>
      <c r="H26" s="50">
        <v>258</v>
      </c>
      <c r="I26" s="50">
        <v>25</v>
      </c>
      <c r="J26" s="50">
        <v>4</v>
      </c>
      <c r="K26" s="50">
        <v>21</v>
      </c>
      <c r="L26" s="50">
        <v>25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21">
        <v>0</v>
      </c>
      <c r="S26" s="21">
        <v>7</v>
      </c>
      <c r="T26" s="17"/>
    </row>
    <row r="27" spans="1:20" ht="28.5" customHeight="1">
      <c r="A27" s="23">
        <v>13</v>
      </c>
      <c r="B27" s="13">
        <v>15</v>
      </c>
      <c r="C27" s="14" t="s">
        <v>37</v>
      </c>
      <c r="D27" s="51">
        <v>8</v>
      </c>
      <c r="E27" s="51">
        <v>0</v>
      </c>
      <c r="F27" s="51">
        <v>0</v>
      </c>
      <c r="G27" s="51">
        <f t="shared" si="0"/>
        <v>8</v>
      </c>
      <c r="H27" s="51">
        <v>8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16">
        <v>0</v>
      </c>
      <c r="S27" s="18">
        <v>0</v>
      </c>
    </row>
    <row r="28" spans="1:20" ht="28.5" customHeight="1">
      <c r="A28" s="24">
        <v>14</v>
      </c>
      <c r="B28" s="13">
        <v>16</v>
      </c>
      <c r="C28" s="25" t="s">
        <v>38</v>
      </c>
      <c r="D28" s="51">
        <v>0</v>
      </c>
      <c r="E28" s="51">
        <v>16</v>
      </c>
      <c r="F28" s="51">
        <v>0</v>
      </c>
      <c r="G28" s="51">
        <f t="shared" si="0"/>
        <v>16</v>
      </c>
      <c r="H28" s="51">
        <v>16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16">
        <v>8</v>
      </c>
      <c r="S28" s="18">
        <v>8</v>
      </c>
    </row>
    <row r="29" spans="1:20" s="22" customFormat="1" ht="28.5" customHeight="1">
      <c r="A29" s="19"/>
      <c r="B29" s="60" t="s">
        <v>36</v>
      </c>
      <c r="C29" s="61"/>
      <c r="D29" s="50">
        <v>8</v>
      </c>
      <c r="E29" s="50">
        <v>16</v>
      </c>
      <c r="F29" s="50">
        <v>0</v>
      </c>
      <c r="G29" s="50">
        <f t="shared" si="0"/>
        <v>24</v>
      </c>
      <c r="H29" s="50">
        <v>24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21">
        <v>8</v>
      </c>
      <c r="S29" s="21">
        <v>8</v>
      </c>
      <c r="T29" s="17"/>
    </row>
    <row r="30" spans="1:20" ht="28.5" customHeight="1">
      <c r="A30" s="26">
        <v>15</v>
      </c>
      <c r="B30" s="13">
        <v>17</v>
      </c>
      <c r="C30" s="14" t="s">
        <v>39</v>
      </c>
      <c r="D30" s="51">
        <v>1</v>
      </c>
      <c r="E30" s="51">
        <v>63</v>
      </c>
      <c r="F30" s="51">
        <v>16</v>
      </c>
      <c r="G30" s="51">
        <f t="shared" si="0"/>
        <v>48</v>
      </c>
      <c r="H30" s="51">
        <v>48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16">
        <v>0</v>
      </c>
      <c r="S30" s="18">
        <v>16</v>
      </c>
    </row>
    <row r="31" spans="1:20" ht="28.5" customHeight="1">
      <c r="A31" s="26"/>
      <c r="B31" s="13">
        <v>18</v>
      </c>
      <c r="C31" s="14" t="s">
        <v>40</v>
      </c>
      <c r="D31" s="51">
        <v>0</v>
      </c>
      <c r="E31" s="51">
        <v>23</v>
      </c>
      <c r="F31" s="51">
        <v>0</v>
      </c>
      <c r="G31" s="51">
        <f t="shared" si="0"/>
        <v>23</v>
      </c>
      <c r="H31" s="51">
        <v>23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16">
        <v>0</v>
      </c>
      <c r="S31" s="18">
        <v>0</v>
      </c>
    </row>
    <row r="32" spans="1:20" ht="28.5" customHeight="1">
      <c r="A32" s="26"/>
      <c r="B32" s="13">
        <v>19</v>
      </c>
      <c r="C32" s="14" t="s">
        <v>41</v>
      </c>
      <c r="D32" s="51">
        <v>1</v>
      </c>
      <c r="E32" s="51">
        <v>2</v>
      </c>
      <c r="F32" s="51">
        <v>0</v>
      </c>
      <c r="G32" s="51">
        <f t="shared" si="0"/>
        <v>3</v>
      </c>
      <c r="H32" s="51">
        <v>1</v>
      </c>
      <c r="I32" s="51">
        <v>2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2</v>
      </c>
      <c r="P32" s="51">
        <v>0</v>
      </c>
      <c r="Q32" s="51">
        <v>2</v>
      </c>
      <c r="R32" s="16">
        <v>0</v>
      </c>
      <c r="S32" s="18">
        <v>0</v>
      </c>
    </row>
    <row r="33" spans="1:20" ht="28.5" customHeight="1">
      <c r="A33" s="26"/>
      <c r="B33" s="13">
        <v>20</v>
      </c>
      <c r="C33" s="14" t="s">
        <v>42</v>
      </c>
      <c r="D33" s="51">
        <v>0</v>
      </c>
      <c r="E33" s="51">
        <v>3</v>
      </c>
      <c r="F33" s="51">
        <v>0</v>
      </c>
      <c r="G33" s="51">
        <f t="shared" si="0"/>
        <v>3</v>
      </c>
      <c r="H33" s="51">
        <v>3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16">
        <v>0</v>
      </c>
      <c r="S33" s="18">
        <v>0</v>
      </c>
    </row>
    <row r="34" spans="1:20" s="22" customFormat="1" ht="28.5" customHeight="1">
      <c r="A34" s="19"/>
      <c r="B34" s="60" t="s">
        <v>39</v>
      </c>
      <c r="C34" s="61"/>
      <c r="D34" s="50">
        <v>2</v>
      </c>
      <c r="E34" s="50">
        <v>91</v>
      </c>
      <c r="F34" s="50">
        <v>16</v>
      </c>
      <c r="G34" s="50">
        <f t="shared" si="0"/>
        <v>77</v>
      </c>
      <c r="H34" s="50">
        <v>75</v>
      </c>
      <c r="I34" s="50">
        <v>2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2</v>
      </c>
      <c r="P34" s="50">
        <v>0</v>
      </c>
      <c r="Q34" s="50">
        <v>2</v>
      </c>
      <c r="R34" s="21">
        <v>0</v>
      </c>
      <c r="S34" s="21">
        <v>16</v>
      </c>
      <c r="T34" s="17"/>
    </row>
    <row r="35" spans="1:20" ht="28.5" customHeight="1">
      <c r="A35" s="23">
        <v>16</v>
      </c>
      <c r="B35" s="13">
        <v>21</v>
      </c>
      <c r="C35" s="14" t="s">
        <v>43</v>
      </c>
      <c r="D35" s="51">
        <v>0</v>
      </c>
      <c r="E35" s="51">
        <v>1</v>
      </c>
      <c r="F35" s="51">
        <v>0</v>
      </c>
      <c r="G35" s="51">
        <f t="shared" si="0"/>
        <v>1</v>
      </c>
      <c r="H35" s="51">
        <v>0</v>
      </c>
      <c r="I35" s="51">
        <v>1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1</v>
      </c>
      <c r="Q35" s="51">
        <v>1</v>
      </c>
      <c r="R35" s="16">
        <v>0</v>
      </c>
      <c r="S35" s="18">
        <v>0</v>
      </c>
    </row>
    <row r="36" spans="1:20" ht="28.5" customHeight="1">
      <c r="A36" s="24">
        <v>17</v>
      </c>
      <c r="B36" s="13">
        <v>22</v>
      </c>
      <c r="C36" s="14" t="s">
        <v>44</v>
      </c>
      <c r="D36" s="51">
        <v>8</v>
      </c>
      <c r="E36" s="51">
        <v>7</v>
      </c>
      <c r="F36" s="51">
        <v>1</v>
      </c>
      <c r="G36" s="51">
        <f t="shared" si="0"/>
        <v>14</v>
      </c>
      <c r="H36" s="51">
        <v>14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16">
        <v>0</v>
      </c>
      <c r="S36" s="18">
        <v>0</v>
      </c>
    </row>
    <row r="37" spans="1:20" ht="28.5" customHeight="1">
      <c r="A37" s="27">
        <v>18</v>
      </c>
      <c r="B37" s="13">
        <v>23</v>
      </c>
      <c r="C37" s="14" t="s">
        <v>45</v>
      </c>
      <c r="D37" s="51">
        <v>0</v>
      </c>
      <c r="E37" s="51">
        <v>25</v>
      </c>
      <c r="F37" s="51">
        <v>1</v>
      </c>
      <c r="G37" s="51">
        <f t="shared" si="0"/>
        <v>24</v>
      </c>
      <c r="H37" s="51">
        <v>23</v>
      </c>
      <c r="I37" s="51">
        <v>1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1</v>
      </c>
      <c r="Q37" s="51">
        <v>1</v>
      </c>
      <c r="R37" s="16">
        <v>3</v>
      </c>
      <c r="S37" s="18">
        <v>3</v>
      </c>
    </row>
    <row r="38" spans="1:20" ht="28.5" customHeight="1">
      <c r="A38" s="27">
        <v>19</v>
      </c>
      <c r="B38" s="13">
        <v>24</v>
      </c>
      <c r="C38" s="14" t="s">
        <v>46</v>
      </c>
      <c r="D38" s="51">
        <v>0</v>
      </c>
      <c r="E38" s="51">
        <v>8</v>
      </c>
      <c r="F38" s="51">
        <v>0</v>
      </c>
      <c r="G38" s="51">
        <f t="shared" si="0"/>
        <v>8</v>
      </c>
      <c r="H38" s="51">
        <v>8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16">
        <v>3</v>
      </c>
      <c r="S38" s="18">
        <v>3</v>
      </c>
    </row>
    <row r="39" spans="1:20" s="22" customFormat="1" ht="28.5" customHeight="1">
      <c r="A39" s="19"/>
      <c r="B39" s="60" t="s">
        <v>43</v>
      </c>
      <c r="C39" s="61"/>
      <c r="D39" s="50">
        <v>8</v>
      </c>
      <c r="E39" s="50">
        <v>41</v>
      </c>
      <c r="F39" s="50">
        <v>2</v>
      </c>
      <c r="G39" s="50">
        <f t="shared" si="0"/>
        <v>47</v>
      </c>
      <c r="H39" s="50">
        <v>45</v>
      </c>
      <c r="I39" s="50">
        <v>2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2</v>
      </c>
      <c r="Q39" s="50">
        <v>2</v>
      </c>
      <c r="R39" s="21">
        <v>6</v>
      </c>
      <c r="S39" s="21">
        <v>6</v>
      </c>
      <c r="T39" s="17"/>
    </row>
    <row r="40" spans="1:20" s="22" customFormat="1" ht="24.75" customHeight="1">
      <c r="A40" s="19"/>
      <c r="B40" s="60" t="s">
        <v>47</v>
      </c>
      <c r="C40" s="61"/>
      <c r="D40" s="50">
        <v>18</v>
      </c>
      <c r="E40" s="50">
        <v>148</v>
      </c>
      <c r="F40" s="50">
        <v>18</v>
      </c>
      <c r="G40" s="50">
        <f t="shared" si="0"/>
        <v>148</v>
      </c>
      <c r="H40" s="50">
        <v>144</v>
      </c>
      <c r="I40" s="50">
        <v>4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2</v>
      </c>
      <c r="P40" s="50">
        <v>2</v>
      </c>
      <c r="Q40" s="50">
        <v>4</v>
      </c>
      <c r="R40" s="21">
        <v>14</v>
      </c>
      <c r="S40" s="21">
        <v>30</v>
      </c>
      <c r="T40" s="17"/>
    </row>
    <row r="41" spans="1:20" ht="28.5" customHeight="1">
      <c r="A41" s="23">
        <v>20</v>
      </c>
      <c r="B41" s="13">
        <v>25</v>
      </c>
      <c r="C41" s="14" t="s">
        <v>48</v>
      </c>
      <c r="D41" s="51">
        <v>1</v>
      </c>
      <c r="E41" s="51">
        <v>0</v>
      </c>
      <c r="F41" s="51">
        <v>0</v>
      </c>
      <c r="G41" s="51">
        <f t="shared" si="0"/>
        <v>1</v>
      </c>
      <c r="H41" s="51">
        <v>1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16">
        <v>0</v>
      </c>
      <c r="S41" s="18">
        <v>0</v>
      </c>
    </row>
    <row r="42" spans="1:20" ht="28.5" customHeight="1">
      <c r="A42" s="24">
        <v>21</v>
      </c>
      <c r="B42" s="13">
        <v>26</v>
      </c>
      <c r="C42" s="14" t="s">
        <v>49</v>
      </c>
      <c r="D42" s="51">
        <v>0</v>
      </c>
      <c r="E42" s="51">
        <v>0</v>
      </c>
      <c r="F42" s="51">
        <v>0</v>
      </c>
      <c r="G42" s="51">
        <f t="shared" si="0"/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16">
        <v>0</v>
      </c>
      <c r="S42" s="18">
        <v>0</v>
      </c>
    </row>
    <row r="43" spans="1:20" ht="28.5" customHeight="1">
      <c r="A43" s="23">
        <v>22</v>
      </c>
      <c r="B43" s="13">
        <v>27</v>
      </c>
      <c r="C43" s="14" t="s">
        <v>50</v>
      </c>
      <c r="D43" s="51">
        <v>0</v>
      </c>
      <c r="E43" s="51">
        <v>33</v>
      </c>
      <c r="F43" s="51">
        <v>0</v>
      </c>
      <c r="G43" s="51">
        <f t="shared" si="0"/>
        <v>33</v>
      </c>
      <c r="H43" s="51">
        <v>30</v>
      </c>
      <c r="I43" s="51">
        <v>3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3</v>
      </c>
      <c r="P43" s="51">
        <v>0</v>
      </c>
      <c r="Q43" s="51">
        <v>3</v>
      </c>
      <c r="R43" s="16">
        <v>1</v>
      </c>
      <c r="S43" s="18">
        <v>1</v>
      </c>
    </row>
    <row r="44" spans="1:20" ht="28.5" customHeight="1">
      <c r="A44" s="24">
        <v>23</v>
      </c>
      <c r="B44" s="13">
        <v>28</v>
      </c>
      <c r="C44" s="14" t="s">
        <v>51</v>
      </c>
      <c r="D44" s="51">
        <v>0</v>
      </c>
      <c r="E44" s="51">
        <v>30</v>
      </c>
      <c r="F44" s="51">
        <v>0</v>
      </c>
      <c r="G44" s="51">
        <f t="shared" si="0"/>
        <v>30</v>
      </c>
      <c r="H44" s="51">
        <v>27</v>
      </c>
      <c r="I44" s="51">
        <v>3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1</v>
      </c>
      <c r="P44" s="51">
        <v>2</v>
      </c>
      <c r="Q44" s="51">
        <v>3</v>
      </c>
      <c r="R44" s="16">
        <v>2</v>
      </c>
      <c r="S44" s="18">
        <v>2</v>
      </c>
    </row>
    <row r="45" spans="1:20" s="22" customFormat="1" ht="28.5" customHeight="1">
      <c r="A45" s="19"/>
      <c r="B45" s="60" t="s">
        <v>48</v>
      </c>
      <c r="C45" s="61"/>
      <c r="D45" s="50">
        <v>1</v>
      </c>
      <c r="E45" s="50">
        <v>63</v>
      </c>
      <c r="F45" s="50">
        <v>0</v>
      </c>
      <c r="G45" s="50">
        <f t="shared" si="0"/>
        <v>64</v>
      </c>
      <c r="H45" s="50">
        <v>58</v>
      </c>
      <c r="I45" s="50">
        <v>6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4</v>
      </c>
      <c r="P45" s="50">
        <v>2</v>
      </c>
      <c r="Q45" s="50">
        <v>6</v>
      </c>
      <c r="R45" s="21">
        <v>3</v>
      </c>
      <c r="S45" s="21">
        <v>3</v>
      </c>
      <c r="T45" s="17"/>
    </row>
    <row r="46" spans="1:20" ht="28.5" customHeight="1">
      <c r="A46" s="23">
        <v>24</v>
      </c>
      <c r="B46" s="13">
        <v>29</v>
      </c>
      <c r="C46" s="14" t="s">
        <v>52</v>
      </c>
      <c r="D46" s="51">
        <v>0</v>
      </c>
      <c r="E46" s="51">
        <v>3</v>
      </c>
      <c r="F46" s="51">
        <v>0</v>
      </c>
      <c r="G46" s="51">
        <f t="shared" si="0"/>
        <v>3</v>
      </c>
      <c r="H46" s="51">
        <v>2</v>
      </c>
      <c r="I46" s="51">
        <v>1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1</v>
      </c>
      <c r="Q46" s="51">
        <v>1</v>
      </c>
      <c r="R46" s="16">
        <v>1</v>
      </c>
      <c r="S46" s="18">
        <v>1</v>
      </c>
    </row>
    <row r="47" spans="1:20" ht="28.5" customHeight="1">
      <c r="A47" s="23"/>
      <c r="B47" s="13">
        <v>30</v>
      </c>
      <c r="C47" s="14" t="s">
        <v>53</v>
      </c>
      <c r="D47" s="51">
        <v>1</v>
      </c>
      <c r="E47" s="51">
        <v>9</v>
      </c>
      <c r="F47" s="51">
        <v>0</v>
      </c>
      <c r="G47" s="51">
        <f t="shared" si="0"/>
        <v>10</v>
      </c>
      <c r="H47" s="51">
        <v>9</v>
      </c>
      <c r="I47" s="51">
        <v>1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1</v>
      </c>
      <c r="Q47" s="51">
        <v>1</v>
      </c>
      <c r="R47" s="16">
        <v>1</v>
      </c>
      <c r="S47" s="18">
        <v>1</v>
      </c>
    </row>
    <row r="48" spans="1:20" ht="28.5" customHeight="1">
      <c r="A48" s="12">
        <v>25</v>
      </c>
      <c r="B48" s="13">
        <v>31</v>
      </c>
      <c r="C48" s="14" t="s">
        <v>54</v>
      </c>
      <c r="D48" s="51">
        <v>1</v>
      </c>
      <c r="E48" s="51">
        <v>10</v>
      </c>
      <c r="F48" s="51">
        <v>1</v>
      </c>
      <c r="G48" s="51">
        <f t="shared" si="0"/>
        <v>10</v>
      </c>
      <c r="H48" s="51">
        <v>10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16">
        <v>2</v>
      </c>
      <c r="S48" s="18">
        <v>2</v>
      </c>
    </row>
    <row r="49" spans="1:20" ht="28.5" customHeight="1">
      <c r="A49" s="24">
        <v>26</v>
      </c>
      <c r="B49" s="13">
        <v>32</v>
      </c>
      <c r="C49" s="14" t="s">
        <v>55</v>
      </c>
      <c r="D49" s="51">
        <v>5</v>
      </c>
      <c r="E49" s="51">
        <v>17</v>
      </c>
      <c r="F49" s="51">
        <v>1</v>
      </c>
      <c r="G49" s="51">
        <f t="shared" si="0"/>
        <v>21</v>
      </c>
      <c r="H49" s="51">
        <v>21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16">
        <v>1</v>
      </c>
      <c r="S49" s="18">
        <v>1</v>
      </c>
    </row>
    <row r="50" spans="1:20" s="22" customFormat="1" ht="28.5" customHeight="1">
      <c r="A50" s="19"/>
      <c r="B50" s="60" t="s">
        <v>52</v>
      </c>
      <c r="C50" s="61"/>
      <c r="D50" s="50">
        <v>7</v>
      </c>
      <c r="E50" s="50">
        <v>39</v>
      </c>
      <c r="F50" s="50">
        <v>2</v>
      </c>
      <c r="G50" s="50">
        <f t="shared" si="0"/>
        <v>44</v>
      </c>
      <c r="H50" s="50">
        <v>42</v>
      </c>
      <c r="I50" s="50">
        <v>2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2</v>
      </c>
      <c r="Q50" s="50">
        <v>2</v>
      </c>
      <c r="R50" s="21">
        <v>5</v>
      </c>
      <c r="S50" s="21">
        <v>5</v>
      </c>
      <c r="T50" s="17"/>
    </row>
    <row r="51" spans="1:20" s="22" customFormat="1" ht="23.25" customHeight="1">
      <c r="A51" s="19"/>
      <c r="B51" s="60" t="s">
        <v>61</v>
      </c>
      <c r="C51" s="61"/>
      <c r="D51" s="50">
        <v>8</v>
      </c>
      <c r="E51" s="50">
        <v>102</v>
      </c>
      <c r="F51" s="50">
        <v>2</v>
      </c>
      <c r="G51" s="50">
        <f t="shared" si="0"/>
        <v>108</v>
      </c>
      <c r="H51" s="50">
        <v>100</v>
      </c>
      <c r="I51" s="50">
        <v>8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4</v>
      </c>
      <c r="P51" s="50">
        <v>4</v>
      </c>
      <c r="Q51" s="50">
        <v>8</v>
      </c>
      <c r="R51" s="21">
        <v>8</v>
      </c>
      <c r="S51" s="21">
        <v>8</v>
      </c>
      <c r="T51" s="17"/>
    </row>
    <row r="52" spans="1:20" s="30" customFormat="1" ht="33" customHeight="1">
      <c r="A52" s="28"/>
      <c r="B52" s="60" t="s">
        <v>56</v>
      </c>
      <c r="C52" s="61"/>
      <c r="D52" s="50">
        <v>47</v>
      </c>
      <c r="E52" s="50">
        <v>736</v>
      </c>
      <c r="F52" s="50">
        <v>45</v>
      </c>
      <c r="G52" s="50">
        <f>D52+E52-F52</f>
        <v>738</v>
      </c>
      <c r="H52" s="50">
        <v>686</v>
      </c>
      <c r="I52" s="50">
        <v>52</v>
      </c>
      <c r="J52" s="50">
        <v>18</v>
      </c>
      <c r="K52" s="50">
        <v>22</v>
      </c>
      <c r="L52" s="50">
        <v>40</v>
      </c>
      <c r="M52" s="50">
        <v>0</v>
      </c>
      <c r="N52" s="50">
        <v>0</v>
      </c>
      <c r="O52" s="50">
        <v>6</v>
      </c>
      <c r="P52" s="50">
        <v>6</v>
      </c>
      <c r="Q52" s="50">
        <v>12</v>
      </c>
      <c r="R52" s="20">
        <v>27</v>
      </c>
      <c r="S52" s="20">
        <v>82</v>
      </c>
      <c r="T52" s="20"/>
    </row>
    <row r="53" spans="1:20" ht="20.100000000000001" customHeight="1">
      <c r="E53" s="17"/>
      <c r="F53" s="17"/>
      <c r="H53" s="17"/>
      <c r="I53" s="17"/>
    </row>
    <row r="54" spans="1:20" ht="20.100000000000001" customHeight="1">
      <c r="E54" s="17"/>
      <c r="F54" s="17"/>
      <c r="H54" s="17"/>
      <c r="I54" s="17"/>
    </row>
    <row r="55" spans="1:20" ht="20.100000000000001" customHeight="1">
      <c r="E55" s="17"/>
      <c r="F55" s="17"/>
      <c r="H55" s="17"/>
      <c r="I55" s="17"/>
    </row>
    <row r="56" spans="1:20" ht="20.100000000000001" customHeight="1">
      <c r="E56" s="17"/>
      <c r="F56" s="17"/>
      <c r="H56" s="17"/>
      <c r="I56" s="17"/>
    </row>
    <row r="57" spans="1:20" ht="20.100000000000001" customHeight="1">
      <c r="E57" s="17"/>
      <c r="F57" s="17"/>
      <c r="H57" s="17"/>
      <c r="I57" s="17"/>
    </row>
    <row r="58" spans="1:20" ht="20.100000000000001" customHeight="1">
      <c r="E58" s="17"/>
      <c r="F58" s="17"/>
      <c r="H58" s="17"/>
      <c r="I58" s="17"/>
    </row>
    <row r="59" spans="1:20" ht="20.100000000000001" customHeight="1">
      <c r="E59" s="17"/>
      <c r="F59" s="17"/>
      <c r="H59" s="17"/>
      <c r="I59" s="17"/>
    </row>
    <row r="60" spans="1:20" ht="20.100000000000001" customHeight="1">
      <c r="E60" s="17"/>
      <c r="F60" s="17"/>
      <c r="H60" s="17"/>
      <c r="I60" s="17"/>
    </row>
    <row r="61" spans="1:20" ht="20.100000000000001" customHeight="1">
      <c r="E61" s="17"/>
      <c r="F61" s="17"/>
      <c r="H61" s="17"/>
      <c r="I61" s="17"/>
    </row>
    <row r="62" spans="1:20" ht="20.100000000000001" customHeight="1">
      <c r="E62" s="17"/>
      <c r="F62" s="17"/>
      <c r="H62" s="17"/>
      <c r="I62" s="17"/>
    </row>
    <row r="63" spans="1:20" ht="20.100000000000001" customHeight="1">
      <c r="E63" s="17"/>
      <c r="F63" s="17"/>
      <c r="H63" s="17"/>
      <c r="I63" s="17"/>
    </row>
    <row r="64" spans="1:20" ht="20.100000000000001" customHeight="1">
      <c r="E64" s="17"/>
      <c r="F64" s="17"/>
      <c r="H64" s="17"/>
      <c r="I64" s="17"/>
    </row>
    <row r="65" spans="5:9" ht="20.100000000000001" customHeight="1">
      <c r="E65" s="17"/>
      <c r="F65" s="17"/>
      <c r="H65" s="17"/>
      <c r="I65" s="17"/>
    </row>
    <row r="66" spans="5:9" ht="20.100000000000001" customHeight="1">
      <c r="E66" s="17"/>
      <c r="F66" s="17"/>
      <c r="H66" s="17"/>
      <c r="I66" s="17"/>
    </row>
    <row r="67" spans="5:9" ht="20.100000000000001" customHeight="1">
      <c r="E67" s="17"/>
      <c r="F67" s="17"/>
      <c r="H67" s="17"/>
      <c r="I67" s="17"/>
    </row>
    <row r="68" spans="5:9" ht="20.100000000000001" customHeight="1">
      <c r="E68" s="17"/>
      <c r="F68" s="17"/>
      <c r="H68" s="17"/>
      <c r="I68" s="17"/>
    </row>
    <row r="69" spans="5:9" ht="20.100000000000001" customHeight="1">
      <c r="E69" s="17"/>
      <c r="F69" s="17"/>
      <c r="H69" s="17"/>
      <c r="I69" s="17"/>
    </row>
    <row r="70" spans="5:9" ht="20.100000000000001" customHeight="1">
      <c r="E70" s="17"/>
      <c r="F70" s="17"/>
      <c r="H70" s="17"/>
      <c r="I70" s="17"/>
    </row>
    <row r="71" spans="5:9" ht="20.100000000000001" customHeight="1">
      <c r="E71" s="17"/>
      <c r="F71" s="17"/>
      <c r="H71" s="17"/>
      <c r="I71" s="17"/>
    </row>
    <row r="72" spans="5:9" ht="20.100000000000001" customHeight="1">
      <c r="E72" s="17"/>
      <c r="F72" s="17"/>
      <c r="H72" s="17"/>
      <c r="I72" s="17"/>
    </row>
    <row r="73" spans="5:9" ht="20.100000000000001" customHeight="1">
      <c r="E73" s="17"/>
      <c r="F73" s="17"/>
      <c r="H73" s="17"/>
      <c r="I73" s="17"/>
    </row>
    <row r="74" spans="5:9" ht="20.100000000000001" customHeight="1">
      <c r="E74" s="17"/>
      <c r="F74" s="17"/>
      <c r="H74" s="17"/>
      <c r="I74" s="17"/>
    </row>
    <row r="75" spans="5:9" ht="20.100000000000001" customHeight="1">
      <c r="E75" s="17"/>
      <c r="F75" s="17"/>
      <c r="H75" s="17"/>
      <c r="I75" s="17"/>
    </row>
    <row r="76" spans="5:9" ht="20.100000000000001" customHeight="1">
      <c r="E76" s="17"/>
      <c r="F76" s="17"/>
      <c r="H76" s="17"/>
      <c r="I76" s="17"/>
    </row>
    <row r="77" spans="5:9" ht="20.100000000000001" customHeight="1">
      <c r="E77" s="17"/>
      <c r="F77" s="17"/>
      <c r="H77" s="17"/>
      <c r="I77" s="17"/>
    </row>
    <row r="78" spans="5:9" ht="20.100000000000001" customHeight="1">
      <c r="E78" s="17"/>
      <c r="F78" s="17"/>
      <c r="H78" s="17"/>
      <c r="I78" s="17"/>
    </row>
    <row r="79" spans="5:9" ht="20.100000000000001" customHeight="1">
      <c r="E79" s="17"/>
      <c r="F79" s="17"/>
      <c r="H79" s="17"/>
      <c r="I79" s="17"/>
    </row>
    <row r="80" spans="5:9" ht="20.100000000000001" customHeight="1">
      <c r="E80" s="17"/>
      <c r="F80" s="17"/>
      <c r="H80" s="17"/>
      <c r="I80" s="17"/>
    </row>
    <row r="81" spans="5:9" ht="20.100000000000001" customHeight="1">
      <c r="E81" s="17"/>
      <c r="F81" s="17"/>
      <c r="H81" s="17"/>
      <c r="I81" s="17"/>
    </row>
    <row r="82" spans="5:9" ht="20.100000000000001" customHeight="1">
      <c r="E82" s="17"/>
      <c r="F82" s="17"/>
      <c r="H82" s="17"/>
      <c r="I82" s="17"/>
    </row>
    <row r="83" spans="5:9" ht="20.100000000000001" customHeight="1">
      <c r="E83" s="17"/>
      <c r="F83" s="17"/>
      <c r="H83" s="17"/>
      <c r="I83" s="17"/>
    </row>
    <row r="84" spans="5:9" ht="20.100000000000001" customHeight="1">
      <c r="E84" s="17"/>
      <c r="F84" s="17"/>
      <c r="H84" s="17"/>
      <c r="I84" s="17"/>
    </row>
    <row r="85" spans="5:9" ht="20.100000000000001" customHeight="1">
      <c r="E85" s="17"/>
      <c r="F85" s="17"/>
      <c r="H85" s="17"/>
      <c r="I85" s="17"/>
    </row>
    <row r="86" spans="5:9" ht="20.100000000000001" customHeight="1">
      <c r="E86" s="17"/>
      <c r="F86" s="17"/>
      <c r="H86" s="17"/>
      <c r="I86" s="17"/>
    </row>
    <row r="87" spans="5:9" ht="20.100000000000001" customHeight="1">
      <c r="E87" s="17"/>
      <c r="F87" s="17"/>
      <c r="H87" s="17"/>
      <c r="I87" s="17"/>
    </row>
    <row r="88" spans="5:9" ht="20.100000000000001" customHeight="1">
      <c r="E88" s="17"/>
      <c r="F88" s="17"/>
      <c r="H88" s="17"/>
      <c r="I88" s="17"/>
    </row>
    <row r="89" spans="5:9" ht="20.100000000000001" customHeight="1">
      <c r="E89" s="17"/>
      <c r="F89" s="17"/>
      <c r="H89" s="17"/>
      <c r="I89" s="17"/>
    </row>
    <row r="90" spans="5:9" ht="20.100000000000001" customHeight="1">
      <c r="E90" s="17"/>
      <c r="F90" s="17"/>
      <c r="H90" s="17"/>
      <c r="I90" s="17"/>
    </row>
    <row r="91" spans="5:9" ht="20.100000000000001" customHeight="1">
      <c r="E91" s="17"/>
      <c r="F91" s="17"/>
      <c r="H91" s="17"/>
      <c r="I91" s="17"/>
    </row>
    <row r="92" spans="5:9" ht="20.100000000000001" customHeight="1">
      <c r="E92" s="17"/>
      <c r="F92" s="17"/>
      <c r="H92" s="17"/>
      <c r="I92" s="17"/>
    </row>
    <row r="93" spans="5:9" ht="20.100000000000001" customHeight="1">
      <c r="E93" s="17"/>
      <c r="F93" s="17"/>
      <c r="H93" s="17"/>
      <c r="I93" s="17"/>
    </row>
    <row r="94" spans="5:9" ht="20.100000000000001" customHeight="1">
      <c r="E94" s="17"/>
      <c r="F94" s="17"/>
      <c r="H94" s="17"/>
      <c r="I94" s="17"/>
    </row>
    <row r="95" spans="5:9" ht="20.100000000000001" customHeight="1">
      <c r="E95" s="17"/>
      <c r="F95" s="17"/>
      <c r="H95" s="17"/>
      <c r="I95" s="17"/>
    </row>
    <row r="96" spans="5:9" ht="20.100000000000001" customHeight="1">
      <c r="E96" s="17"/>
      <c r="F96" s="17"/>
      <c r="H96" s="17"/>
      <c r="I96" s="17"/>
    </row>
    <row r="97" spans="5:9" ht="20.100000000000001" customHeight="1">
      <c r="E97" s="17"/>
      <c r="F97" s="17"/>
      <c r="H97" s="17"/>
      <c r="I97" s="17"/>
    </row>
    <row r="98" spans="5:9" ht="20.100000000000001" customHeight="1">
      <c r="E98" s="17"/>
      <c r="F98" s="17"/>
      <c r="H98" s="17"/>
      <c r="I98" s="17"/>
    </row>
    <row r="99" spans="5:9" ht="20.100000000000001" customHeight="1">
      <c r="E99" s="17"/>
      <c r="F99" s="17"/>
      <c r="H99" s="17"/>
      <c r="I99" s="17"/>
    </row>
    <row r="100" spans="5:9" ht="20.100000000000001" customHeight="1">
      <c r="E100" s="17"/>
      <c r="F100" s="17"/>
      <c r="H100" s="17"/>
      <c r="I100" s="17"/>
    </row>
    <row r="101" spans="5:9" ht="20.100000000000001" customHeight="1">
      <c r="E101" s="17"/>
      <c r="F101" s="17"/>
      <c r="H101" s="17"/>
      <c r="I101" s="17"/>
    </row>
    <row r="102" spans="5:9" ht="20.100000000000001" customHeight="1">
      <c r="E102" s="17"/>
      <c r="F102" s="17"/>
      <c r="H102" s="17"/>
      <c r="I102" s="17"/>
    </row>
    <row r="103" spans="5:9" ht="20.100000000000001" customHeight="1">
      <c r="E103" s="17"/>
      <c r="F103" s="17"/>
      <c r="H103" s="17"/>
      <c r="I103" s="17"/>
    </row>
    <row r="104" spans="5:9" ht="20.100000000000001" customHeight="1">
      <c r="E104" s="17"/>
      <c r="F104" s="17"/>
      <c r="H104" s="17"/>
      <c r="I104" s="17"/>
    </row>
    <row r="105" spans="5:9" ht="20.100000000000001" customHeight="1">
      <c r="E105" s="17"/>
      <c r="F105" s="17"/>
      <c r="H105" s="17"/>
      <c r="I105" s="17"/>
    </row>
    <row r="106" spans="5:9" ht="20.100000000000001" customHeight="1">
      <c r="E106" s="17"/>
      <c r="F106" s="17"/>
      <c r="H106" s="17"/>
      <c r="I106" s="17"/>
    </row>
    <row r="107" spans="5:9" ht="20.100000000000001" customHeight="1">
      <c r="E107" s="17"/>
      <c r="F107" s="17"/>
      <c r="H107" s="17"/>
      <c r="I107" s="17"/>
    </row>
    <row r="108" spans="5:9" ht="20.100000000000001" customHeight="1">
      <c r="E108" s="17"/>
      <c r="F108" s="17"/>
      <c r="H108" s="17"/>
      <c r="I108" s="17"/>
    </row>
    <row r="109" spans="5:9" ht="20.100000000000001" customHeight="1">
      <c r="E109" s="17"/>
      <c r="F109" s="17"/>
      <c r="H109" s="17"/>
      <c r="I109" s="17"/>
    </row>
    <row r="110" spans="5:9" ht="20.100000000000001" customHeight="1">
      <c r="E110" s="17"/>
      <c r="F110" s="17"/>
      <c r="H110" s="17"/>
      <c r="I110" s="17"/>
    </row>
    <row r="111" spans="5:9" ht="20.100000000000001" customHeight="1">
      <c r="E111" s="17"/>
      <c r="F111" s="17"/>
      <c r="H111" s="17"/>
      <c r="I111" s="17"/>
    </row>
    <row r="112" spans="5:9" ht="20.100000000000001" customHeight="1">
      <c r="E112" s="17"/>
      <c r="F112" s="17"/>
      <c r="H112" s="17"/>
      <c r="I112" s="17"/>
    </row>
    <row r="113" spans="5:9" ht="20.100000000000001" customHeight="1">
      <c r="E113" s="17"/>
      <c r="F113" s="17"/>
      <c r="H113" s="17"/>
      <c r="I113" s="17"/>
    </row>
    <row r="114" spans="5:9" ht="20.100000000000001" customHeight="1">
      <c r="E114" s="17"/>
      <c r="F114" s="17"/>
      <c r="H114" s="17"/>
      <c r="I114" s="17"/>
    </row>
    <row r="115" spans="5:9" ht="20.100000000000001" customHeight="1">
      <c r="E115" s="17"/>
      <c r="F115" s="17"/>
      <c r="H115" s="17"/>
      <c r="I115" s="17"/>
    </row>
    <row r="116" spans="5:9" ht="20.100000000000001" customHeight="1">
      <c r="E116" s="17"/>
      <c r="F116" s="17"/>
      <c r="H116" s="17"/>
      <c r="I116" s="17"/>
    </row>
    <row r="117" spans="5:9" ht="20.100000000000001" customHeight="1">
      <c r="E117" s="17"/>
      <c r="F117" s="17"/>
      <c r="H117" s="17"/>
      <c r="I117" s="17"/>
    </row>
    <row r="118" spans="5:9" ht="20.100000000000001" customHeight="1">
      <c r="E118" s="17"/>
      <c r="F118" s="17"/>
      <c r="H118" s="17"/>
      <c r="I118" s="17"/>
    </row>
    <row r="119" spans="5:9" ht="20.100000000000001" customHeight="1">
      <c r="E119" s="17"/>
      <c r="F119" s="17"/>
      <c r="H119" s="17"/>
      <c r="I119" s="17"/>
    </row>
    <row r="120" spans="5:9" ht="20.100000000000001" customHeight="1">
      <c r="E120" s="17"/>
      <c r="F120" s="17"/>
      <c r="H120" s="17"/>
      <c r="I120" s="17"/>
    </row>
    <row r="121" spans="5:9" ht="20.100000000000001" customHeight="1">
      <c r="E121" s="17"/>
      <c r="F121" s="17"/>
      <c r="H121" s="17"/>
      <c r="I121" s="17"/>
    </row>
    <row r="122" spans="5:9" ht="20.100000000000001" customHeight="1">
      <c r="E122" s="17"/>
      <c r="F122" s="17"/>
      <c r="H122" s="17"/>
      <c r="I122" s="17"/>
    </row>
    <row r="123" spans="5:9" ht="20.100000000000001" customHeight="1">
      <c r="E123" s="17"/>
      <c r="F123" s="17"/>
      <c r="H123" s="17"/>
      <c r="I123" s="17"/>
    </row>
    <row r="124" spans="5:9" ht="20.100000000000001" customHeight="1">
      <c r="E124" s="17"/>
      <c r="F124" s="17"/>
      <c r="H124" s="17"/>
      <c r="I124" s="17"/>
    </row>
    <row r="125" spans="5:9" ht="20.100000000000001" customHeight="1">
      <c r="E125" s="17"/>
      <c r="F125" s="17"/>
      <c r="H125" s="17"/>
      <c r="I125" s="17"/>
    </row>
    <row r="126" spans="5:9" ht="20.100000000000001" customHeight="1">
      <c r="E126" s="17"/>
      <c r="F126" s="17"/>
      <c r="H126" s="17"/>
      <c r="I126" s="17"/>
    </row>
    <row r="127" spans="5:9" ht="20.100000000000001" customHeight="1">
      <c r="E127" s="17"/>
      <c r="F127" s="17"/>
      <c r="H127" s="17"/>
      <c r="I127" s="17"/>
    </row>
    <row r="128" spans="5:9" ht="20.100000000000001" customHeight="1">
      <c r="E128" s="17"/>
      <c r="F128" s="17"/>
      <c r="H128" s="17"/>
      <c r="I128" s="17"/>
    </row>
    <row r="129" spans="5:9" ht="20.100000000000001" customHeight="1">
      <c r="E129" s="17"/>
      <c r="F129" s="17"/>
      <c r="H129" s="17"/>
      <c r="I129" s="17"/>
    </row>
    <row r="130" spans="5:9" ht="20.100000000000001" customHeight="1">
      <c r="E130" s="17"/>
      <c r="F130" s="17"/>
      <c r="H130" s="17"/>
      <c r="I130" s="17"/>
    </row>
    <row r="131" spans="5:9" ht="20.100000000000001" customHeight="1">
      <c r="E131" s="17"/>
      <c r="F131" s="17"/>
      <c r="H131" s="17"/>
      <c r="I131" s="17"/>
    </row>
    <row r="132" spans="5:9" ht="20.100000000000001" customHeight="1">
      <c r="E132" s="17"/>
      <c r="F132" s="17"/>
      <c r="H132" s="17"/>
      <c r="I132" s="17"/>
    </row>
    <row r="133" spans="5:9" ht="20.100000000000001" customHeight="1">
      <c r="E133" s="17"/>
      <c r="F133" s="17"/>
      <c r="H133" s="17"/>
      <c r="I133" s="17"/>
    </row>
    <row r="134" spans="5:9" ht="20.100000000000001" customHeight="1">
      <c r="E134" s="17"/>
      <c r="F134" s="17"/>
      <c r="H134" s="17"/>
      <c r="I134" s="17"/>
    </row>
    <row r="135" spans="5:9" ht="20.100000000000001" customHeight="1">
      <c r="E135" s="17"/>
      <c r="F135" s="17"/>
      <c r="H135" s="17"/>
      <c r="I135" s="17"/>
    </row>
    <row r="136" spans="5:9" ht="20.100000000000001" customHeight="1">
      <c r="E136" s="17"/>
      <c r="F136" s="17"/>
      <c r="H136" s="17"/>
      <c r="I136" s="17"/>
    </row>
    <row r="137" spans="5:9" ht="20.100000000000001" customHeight="1">
      <c r="E137" s="17"/>
      <c r="F137" s="17"/>
      <c r="H137" s="17"/>
      <c r="I137" s="17"/>
    </row>
    <row r="138" spans="5:9" ht="20.100000000000001" customHeight="1">
      <c r="E138" s="17"/>
      <c r="F138" s="17"/>
      <c r="H138" s="17"/>
      <c r="I138" s="17"/>
    </row>
    <row r="139" spans="5:9" ht="20.100000000000001" customHeight="1">
      <c r="E139" s="17"/>
      <c r="F139" s="17"/>
      <c r="H139" s="17"/>
      <c r="I139" s="17"/>
    </row>
    <row r="140" spans="5:9" ht="20.100000000000001" customHeight="1">
      <c r="E140" s="17"/>
      <c r="F140" s="17"/>
      <c r="H140" s="17"/>
      <c r="I140" s="17"/>
    </row>
    <row r="141" spans="5:9" ht="20.100000000000001" customHeight="1">
      <c r="E141" s="17"/>
      <c r="F141" s="17"/>
      <c r="H141" s="17"/>
      <c r="I141" s="17"/>
    </row>
    <row r="142" spans="5:9" ht="20.100000000000001" customHeight="1">
      <c r="E142" s="17"/>
      <c r="F142" s="17"/>
      <c r="H142" s="17"/>
      <c r="I142" s="17"/>
    </row>
    <row r="143" spans="5:9" ht="20.100000000000001" customHeight="1">
      <c r="E143" s="17"/>
      <c r="F143" s="17"/>
      <c r="H143" s="17"/>
      <c r="I143" s="17"/>
    </row>
    <row r="144" spans="5:9" ht="20.100000000000001" customHeight="1">
      <c r="E144" s="17"/>
      <c r="F144" s="17"/>
      <c r="H144" s="17"/>
      <c r="I144" s="17"/>
    </row>
  </sheetData>
  <mergeCells count="28"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april-2022 </vt:lpstr>
      <vt:lpstr>may-2022</vt:lpstr>
      <vt:lpstr>june 22</vt:lpstr>
      <vt:lpstr>july 22 </vt:lpstr>
      <vt:lpstr>August 22 </vt:lpstr>
      <vt:lpstr>Sep 22</vt:lpstr>
      <vt:lpstr>Oct 22 </vt:lpstr>
      <vt:lpstr>Nov 22</vt:lpstr>
      <vt:lpstr>Dec 22</vt:lpstr>
      <vt:lpstr>Jan-23</vt:lpstr>
      <vt:lpstr>Feb-23</vt:lpstr>
      <vt:lpstr>Mar-23</vt:lpstr>
      <vt:lpstr>'april-2022 '!Print_Area</vt:lpstr>
      <vt:lpstr>'August 22 '!Print_Area</vt:lpstr>
      <vt:lpstr>'Dec 22'!Print_Area</vt:lpstr>
      <vt:lpstr>'Feb-23'!Print_Area</vt:lpstr>
      <vt:lpstr>'Jan-23'!Print_Area</vt:lpstr>
      <vt:lpstr>'july 22 '!Print_Area</vt:lpstr>
      <vt:lpstr>'june 22'!Print_Area</vt:lpstr>
      <vt:lpstr>'Mar-23'!Print_Area</vt:lpstr>
      <vt:lpstr>'may-2022'!Print_Area</vt:lpstr>
      <vt:lpstr>'Nov 22'!Print_Area</vt:lpstr>
      <vt:lpstr>'Oct 22 '!Print_Area</vt:lpstr>
      <vt:lpstr>'Sep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2023-04-15T11:14:01Z</dcterms:modified>
</cp:coreProperties>
</file>