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April-2023  " sheetId="35" r:id="rId1"/>
    <sheet name="May-2023  " sheetId="34" r:id="rId2"/>
    <sheet name="June-2023" sheetId="36" r:id="rId3"/>
    <sheet name="July-2023" sheetId="37" r:id="rId4"/>
    <sheet name="Aug-2023" sheetId="38" r:id="rId5"/>
    <sheet name="Sept-2023" sheetId="39" r:id="rId6"/>
  </sheets>
  <definedNames>
    <definedName name="_xlnm.Print_Area" localSheetId="0">'April-2023  '!$B$1:$Q$52</definedName>
    <definedName name="_xlnm.Print_Area" localSheetId="4">'Aug-2023'!$B$1:$Q$52</definedName>
    <definedName name="_xlnm.Print_Area" localSheetId="3">'July-2023'!$B$1:$Q$52</definedName>
    <definedName name="_xlnm.Print_Area" localSheetId="2">'June-2023'!$B$1:$Q$52</definedName>
    <definedName name="_xlnm.Print_Area" localSheetId="1">'May-2023  '!$B$1:$Q$52</definedName>
    <definedName name="_xlnm.Print_Titles" localSheetId="5">'Sept-2023'!$4:$6</definedName>
  </definedNames>
  <calcPr calcId="144525"/>
</workbook>
</file>

<file path=xl/calcChain.xml><?xml version="1.0" encoding="utf-8"?>
<calcChain xmlns="http://schemas.openxmlformats.org/spreadsheetml/2006/main">
  <c r="Q8" i="39" l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38" i="39"/>
  <c r="Q39" i="39"/>
  <c r="Q40" i="39"/>
  <c r="Q41" i="39"/>
  <c r="Q42" i="39"/>
  <c r="Q43" i="39"/>
  <c r="Q44" i="39"/>
  <c r="Q45" i="39"/>
  <c r="Q46" i="39"/>
  <c r="Q47" i="39"/>
  <c r="Q48" i="39"/>
  <c r="Q49" i="39"/>
  <c r="Q50" i="39"/>
  <c r="Q51" i="39"/>
  <c r="Q52" i="39"/>
  <c r="Q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7" i="39"/>
  <c r="L7" i="39"/>
  <c r="I7" i="39" l="1"/>
  <c r="H40" i="38"/>
  <c r="H15" i="38" l="1"/>
  <c r="H26" i="38"/>
  <c r="H51" i="38"/>
  <c r="H52" i="38"/>
  <c r="T40" i="38"/>
  <c r="H39" i="38"/>
  <c r="G14" i="38"/>
  <c r="H10" i="38"/>
  <c r="T10" i="38" s="1"/>
  <c r="I10" i="38"/>
  <c r="G10" i="38"/>
  <c r="Q45" i="38"/>
  <c r="N45" i="38"/>
  <c r="H50" i="38"/>
  <c r="H45" i="38"/>
  <c r="T8" i="38"/>
  <c r="T9" i="38"/>
  <c r="T11" i="38"/>
  <c r="T12" i="38"/>
  <c r="T13" i="38"/>
  <c r="T14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1" i="38"/>
  <c r="T42" i="38"/>
  <c r="T43" i="38"/>
  <c r="T44" i="38"/>
  <c r="T45" i="38"/>
  <c r="T46" i="38"/>
  <c r="T47" i="38"/>
  <c r="T48" i="38"/>
  <c r="T49" i="38"/>
  <c r="T50" i="38"/>
  <c r="T7" i="38"/>
  <c r="M50" i="38"/>
  <c r="N50" i="38"/>
  <c r="N51" i="38" s="1"/>
  <c r="O50" i="38"/>
  <c r="P50" i="38"/>
  <c r="L45" i="38"/>
  <c r="M45" i="38"/>
  <c r="M51" i="38" s="1"/>
  <c r="O45" i="38"/>
  <c r="O51" i="38" s="1"/>
  <c r="P45" i="38"/>
  <c r="M39" i="38"/>
  <c r="N39" i="38"/>
  <c r="O39" i="38"/>
  <c r="P39" i="38"/>
  <c r="M34" i="38"/>
  <c r="N34" i="38"/>
  <c r="N40" i="38" s="1"/>
  <c r="O34" i="38"/>
  <c r="P34" i="38"/>
  <c r="P40" i="38" s="1"/>
  <c r="M29" i="38"/>
  <c r="M40" i="38" s="1"/>
  <c r="N29" i="38"/>
  <c r="O29" i="38"/>
  <c r="O40" i="38" s="1"/>
  <c r="P29" i="38"/>
  <c r="N26" i="38"/>
  <c r="P26" i="38"/>
  <c r="N25" i="38"/>
  <c r="O25" i="38"/>
  <c r="P25" i="38"/>
  <c r="M25" i="38"/>
  <c r="N20" i="38"/>
  <c r="O20" i="38"/>
  <c r="O26" i="38" s="1"/>
  <c r="P20" i="38"/>
  <c r="M20" i="38"/>
  <c r="M26" i="38" s="1"/>
  <c r="Q26" i="38" s="1"/>
  <c r="N14" i="38"/>
  <c r="O14" i="38"/>
  <c r="P14" i="38"/>
  <c r="P10" i="38"/>
  <c r="K50" i="38"/>
  <c r="K45" i="38"/>
  <c r="K39" i="38"/>
  <c r="K34" i="38"/>
  <c r="K25" i="38"/>
  <c r="K26" i="38" s="1"/>
  <c r="K20" i="38"/>
  <c r="K14" i="38"/>
  <c r="K10" i="38"/>
  <c r="H34" i="38"/>
  <c r="H14" i="38"/>
  <c r="G47" i="38"/>
  <c r="I47" i="38" s="1"/>
  <c r="G48" i="38"/>
  <c r="G49" i="38"/>
  <c r="I49" i="38" s="1"/>
  <c r="G42" i="38"/>
  <c r="I42" i="38" s="1"/>
  <c r="G43" i="38"/>
  <c r="I43" i="38" s="1"/>
  <c r="G44" i="38"/>
  <c r="I44" i="38" s="1"/>
  <c r="J50" i="38"/>
  <c r="J45" i="38"/>
  <c r="J51" i="38" s="1"/>
  <c r="J39" i="38"/>
  <c r="J34" i="38"/>
  <c r="K29" i="38"/>
  <c r="K40" i="38" s="1"/>
  <c r="J29" i="38"/>
  <c r="J40" i="38" s="1"/>
  <c r="J26" i="38"/>
  <c r="J25" i="38"/>
  <c r="L20" i="38"/>
  <c r="J20" i="38"/>
  <c r="J14" i="38"/>
  <c r="L14" i="38" s="1"/>
  <c r="L8" i="38"/>
  <c r="L9" i="38"/>
  <c r="L11" i="38"/>
  <c r="L12" i="38"/>
  <c r="L13" i="38"/>
  <c r="L16" i="38"/>
  <c r="L17" i="38"/>
  <c r="L18" i="38"/>
  <c r="L19" i="38"/>
  <c r="L21" i="38"/>
  <c r="L22" i="38"/>
  <c r="L23" i="38"/>
  <c r="L24" i="38"/>
  <c r="L27" i="38"/>
  <c r="L29" i="38" s="1"/>
  <c r="L28" i="38"/>
  <c r="L30" i="38"/>
  <c r="L31" i="38"/>
  <c r="L34" i="38" s="1"/>
  <c r="L32" i="38"/>
  <c r="L33" i="38"/>
  <c r="L35" i="38"/>
  <c r="L39" i="38" s="1"/>
  <c r="L36" i="38"/>
  <c r="L37" i="38"/>
  <c r="L38" i="38"/>
  <c r="L46" i="38"/>
  <c r="L50" i="38" s="1"/>
  <c r="L51" i="38" s="1"/>
  <c r="L47" i="38"/>
  <c r="L48" i="38"/>
  <c r="L49" i="38"/>
  <c r="J10" i="38"/>
  <c r="L10" i="38" s="1"/>
  <c r="I48" i="38"/>
  <c r="H29" i="38"/>
  <c r="M14" i="38"/>
  <c r="F10" i="38"/>
  <c r="M10" i="38"/>
  <c r="M15" i="38" s="1"/>
  <c r="N10" i="38"/>
  <c r="O10" i="38"/>
  <c r="O15" i="38" s="1"/>
  <c r="F50" i="38"/>
  <c r="E50" i="38"/>
  <c r="F45" i="38"/>
  <c r="F51" i="38" s="1"/>
  <c r="E45" i="38"/>
  <c r="E51" i="38" s="1"/>
  <c r="F39" i="38"/>
  <c r="F40" i="38" s="1"/>
  <c r="E39" i="38"/>
  <c r="F29" i="38"/>
  <c r="E29" i="38"/>
  <c r="E40" i="38" s="1"/>
  <c r="F34" i="38"/>
  <c r="E34" i="38"/>
  <c r="F14" i="38"/>
  <c r="E14" i="38"/>
  <c r="F25" i="38"/>
  <c r="E25" i="38"/>
  <c r="F20" i="38"/>
  <c r="F26" i="38" s="1"/>
  <c r="E20" i="38"/>
  <c r="E26" i="38" s="1"/>
  <c r="E10" i="38"/>
  <c r="G50" i="38"/>
  <c r="Q49" i="38"/>
  <c r="Q48" i="38"/>
  <c r="Q47" i="38"/>
  <c r="Q46" i="38"/>
  <c r="Q50" i="38" s="1"/>
  <c r="G46" i="38"/>
  <c r="I46" i="38" s="1"/>
  <c r="G45" i="38"/>
  <c r="G51" i="38" s="1"/>
  <c r="Q44" i="38"/>
  <c r="Q43" i="38"/>
  <c r="Q42" i="38"/>
  <c r="Q41" i="38"/>
  <c r="G41" i="38"/>
  <c r="I41" i="38" s="1"/>
  <c r="Q39" i="38"/>
  <c r="G39" i="38"/>
  <c r="Q38" i="38"/>
  <c r="G38" i="38"/>
  <c r="I38" i="38" s="1"/>
  <c r="Q37" i="38"/>
  <c r="G37" i="38"/>
  <c r="I37" i="38" s="1"/>
  <c r="Q36" i="38"/>
  <c r="G36" i="38"/>
  <c r="I36" i="38" s="1"/>
  <c r="Q35" i="38"/>
  <c r="G35" i="38"/>
  <c r="I35" i="38" s="1"/>
  <c r="Q34" i="38"/>
  <c r="G34" i="38"/>
  <c r="I34" i="38" s="1"/>
  <c r="Q33" i="38"/>
  <c r="G33" i="38"/>
  <c r="I33" i="38" s="1"/>
  <c r="Q32" i="38"/>
  <c r="G32" i="38"/>
  <c r="I32" i="38" s="1"/>
  <c r="Q31" i="38"/>
  <c r="G31" i="38"/>
  <c r="I31" i="38" s="1"/>
  <c r="Q30" i="38"/>
  <c r="G30" i="38"/>
  <c r="I30" i="38" s="1"/>
  <c r="Q29" i="38"/>
  <c r="G29" i="38"/>
  <c r="G40" i="38" s="1"/>
  <c r="Q28" i="38"/>
  <c r="G28" i="38"/>
  <c r="I28" i="38" s="1"/>
  <c r="Q27" i="38"/>
  <c r="G27" i="38"/>
  <c r="I27" i="38" s="1"/>
  <c r="Q25" i="38"/>
  <c r="G25" i="38"/>
  <c r="I25" i="38" s="1"/>
  <c r="Q24" i="38"/>
  <c r="G24" i="38"/>
  <c r="I24" i="38" s="1"/>
  <c r="Q23" i="38"/>
  <c r="G23" i="38"/>
  <c r="I23" i="38" s="1"/>
  <c r="Q22" i="38"/>
  <c r="G22" i="38"/>
  <c r="I22" i="38" s="1"/>
  <c r="Q21" i="38"/>
  <c r="G21" i="38"/>
  <c r="I21" i="38" s="1"/>
  <c r="Q20" i="38"/>
  <c r="G20" i="38"/>
  <c r="I20" i="38" s="1"/>
  <c r="Q19" i="38"/>
  <c r="G19" i="38"/>
  <c r="I19" i="38" s="1"/>
  <c r="Q18" i="38"/>
  <c r="G18" i="38"/>
  <c r="I18" i="38" s="1"/>
  <c r="Q17" i="38"/>
  <c r="G17" i="38"/>
  <c r="I17" i="38" s="1"/>
  <c r="Q16" i="38"/>
  <c r="G16" i="38"/>
  <c r="I16" i="38" s="1"/>
  <c r="Q14" i="38"/>
  <c r="Q13" i="38"/>
  <c r="G13" i="38"/>
  <c r="I13" i="38" s="1"/>
  <c r="Q12" i="38"/>
  <c r="G12" i="38"/>
  <c r="I12" i="38" s="1"/>
  <c r="Q11" i="38"/>
  <c r="G11" i="38"/>
  <c r="I11" i="38" s="1"/>
  <c r="Q9" i="38"/>
  <c r="G9" i="38"/>
  <c r="I9" i="38" s="1"/>
  <c r="Q8" i="38"/>
  <c r="G8" i="38"/>
  <c r="I8" i="38" s="1"/>
  <c r="Q7" i="38"/>
  <c r="Q10" i="38" s="1"/>
  <c r="L7" i="38"/>
  <c r="G7" i="38"/>
  <c r="I7" i="38" s="1"/>
  <c r="I40" i="38" l="1"/>
  <c r="P51" i="38"/>
  <c r="Q51" i="38"/>
  <c r="K15" i="38"/>
  <c r="L40" i="38"/>
  <c r="M52" i="38"/>
  <c r="O52" i="38"/>
  <c r="E15" i="38"/>
  <c r="E52" i="38" s="1"/>
  <c r="G26" i="38"/>
  <c r="I26" i="38" s="1"/>
  <c r="I50" i="38"/>
  <c r="I39" i="38"/>
  <c r="K51" i="38"/>
  <c r="P15" i="38"/>
  <c r="I29" i="38"/>
  <c r="J15" i="38"/>
  <c r="T15" i="38"/>
  <c r="I45" i="38"/>
  <c r="N15" i="38"/>
  <c r="N52" i="38"/>
  <c r="Q40" i="38"/>
  <c r="K52" i="38"/>
  <c r="I14" i="38"/>
  <c r="L25" i="38"/>
  <c r="L26" i="38" s="1"/>
  <c r="Q15" i="38"/>
  <c r="F15" i="38"/>
  <c r="F52" i="38" s="1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1" i="37"/>
  <c r="Q42" i="37"/>
  <c r="Q43" i="37"/>
  <c r="Q44" i="37"/>
  <c r="Q45" i="37"/>
  <c r="Q46" i="37"/>
  <c r="Q47" i="37"/>
  <c r="Q48" i="37"/>
  <c r="Q49" i="37"/>
  <c r="Q50" i="37"/>
  <c r="Q51" i="37"/>
  <c r="Q52" i="37"/>
  <c r="Q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6" i="37"/>
  <c r="L47" i="37"/>
  <c r="L48" i="37"/>
  <c r="L49" i="37"/>
  <c r="L50" i="37"/>
  <c r="L51" i="37"/>
  <c r="L52" i="37"/>
  <c r="L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7" i="37"/>
  <c r="P52" i="38" l="1"/>
  <c r="Q52" i="38"/>
  <c r="I51" i="38"/>
  <c r="T51" i="38"/>
  <c r="L15" i="38"/>
  <c r="L52" i="38" s="1"/>
  <c r="J52" i="38"/>
  <c r="G15" i="38"/>
  <c r="I52" i="34"/>
  <c r="G52" i="34"/>
  <c r="G51" i="34"/>
  <c r="I51" i="34" s="1"/>
  <c r="I50" i="34"/>
  <c r="G50" i="34"/>
  <c r="G49" i="34"/>
  <c r="I49" i="34" s="1"/>
  <c r="I48" i="34"/>
  <c r="G48" i="34"/>
  <c r="G47" i="34"/>
  <c r="I47" i="34" s="1"/>
  <c r="I46" i="34"/>
  <c r="G46" i="34"/>
  <c r="G45" i="34"/>
  <c r="I45" i="34" s="1"/>
  <c r="I44" i="34"/>
  <c r="G44" i="34"/>
  <c r="G43" i="34"/>
  <c r="I43" i="34" s="1"/>
  <c r="I42" i="34"/>
  <c r="G42" i="34"/>
  <c r="G41" i="34"/>
  <c r="I41" i="34" s="1"/>
  <c r="I40" i="34"/>
  <c r="G40" i="34"/>
  <c r="G39" i="34"/>
  <c r="I39" i="34" s="1"/>
  <c r="I38" i="34"/>
  <c r="G38" i="34"/>
  <c r="G37" i="34"/>
  <c r="I37" i="34" s="1"/>
  <c r="I36" i="34"/>
  <c r="G36" i="34"/>
  <c r="G35" i="34"/>
  <c r="I35" i="34" s="1"/>
  <c r="I34" i="34"/>
  <c r="G34" i="34"/>
  <c r="G33" i="34"/>
  <c r="I33" i="34" s="1"/>
  <c r="I32" i="34"/>
  <c r="G32" i="34"/>
  <c r="G31" i="34"/>
  <c r="I31" i="34" s="1"/>
  <c r="I30" i="34"/>
  <c r="G30" i="34"/>
  <c r="G29" i="34"/>
  <c r="I29" i="34" s="1"/>
  <c r="I28" i="34"/>
  <c r="G28" i="34"/>
  <c r="G27" i="34"/>
  <c r="I27" i="34" s="1"/>
  <c r="I26" i="34"/>
  <c r="G26" i="34"/>
  <c r="G25" i="34"/>
  <c r="I25" i="34" s="1"/>
  <c r="G24" i="34"/>
  <c r="I24" i="34" s="1"/>
  <c r="G23" i="34"/>
  <c r="I23" i="34" s="1"/>
  <c r="G22" i="34"/>
  <c r="I22" i="34" s="1"/>
  <c r="G21" i="34"/>
  <c r="I21" i="34" s="1"/>
  <c r="G20" i="34"/>
  <c r="I20" i="34" s="1"/>
  <c r="G19" i="34"/>
  <c r="I19" i="34" s="1"/>
  <c r="G18" i="34"/>
  <c r="I18" i="34" s="1"/>
  <c r="G17" i="34"/>
  <c r="I17" i="34" s="1"/>
  <c r="G16" i="34"/>
  <c r="I16" i="34" s="1"/>
  <c r="G15" i="34"/>
  <c r="I15" i="34" s="1"/>
  <c r="G14" i="34"/>
  <c r="I14" i="34" s="1"/>
  <c r="G13" i="34"/>
  <c r="I13" i="34" s="1"/>
  <c r="G12" i="34"/>
  <c r="I12" i="34" s="1"/>
  <c r="G11" i="34"/>
  <c r="I11" i="34" s="1"/>
  <c r="G10" i="34"/>
  <c r="I10" i="34" s="1"/>
  <c r="G9" i="34"/>
  <c r="I9" i="34" s="1"/>
  <c r="G8" i="34"/>
  <c r="I8" i="34" s="1"/>
  <c r="G7" i="34"/>
  <c r="I7" i="34" s="1"/>
  <c r="T52" i="38" l="1"/>
  <c r="G52" i="38"/>
  <c r="I15" i="38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</calcChain>
</file>

<file path=xl/sharedStrings.xml><?xml version="1.0" encoding="utf-8"?>
<sst xmlns="http://schemas.openxmlformats.org/spreadsheetml/2006/main" count="426" uniqueCount="72">
  <si>
    <t>PÀæ. .¸ÀA</t>
  </si>
  <si>
    <t>BESCOM</t>
  </si>
  <si>
    <t>BANGALORE ELECTRICITY SUPPLY COMPANY LIMITED</t>
  </si>
  <si>
    <t>Sl No</t>
  </si>
  <si>
    <t>Total Applications</t>
  </si>
  <si>
    <t>Applications pending with Local Bodies</t>
  </si>
  <si>
    <t>Applications pending with BESCOM end</t>
  </si>
  <si>
    <t xml:space="preserve">Works completed from BESCOM end, but sevice not avalied </t>
  </si>
  <si>
    <t xml:space="preserve">Total applications pending from local bodies </t>
  </si>
  <si>
    <t>Work to be taken up</t>
  </si>
  <si>
    <t>Work order to be issued</t>
  </si>
  <si>
    <t xml:space="preserve">Total applications pending from BESCOM end </t>
  </si>
  <si>
    <t>Jayanagar</t>
  </si>
  <si>
    <t>Koramangala</t>
  </si>
  <si>
    <t>HSR</t>
  </si>
  <si>
    <t>Rajajinagar</t>
  </si>
  <si>
    <t>Kengeri</t>
  </si>
  <si>
    <t>RR Nagar</t>
  </si>
  <si>
    <t>BMASZ</t>
  </si>
  <si>
    <t>Malleswaram</t>
  </si>
  <si>
    <t>Hebbal</t>
  </si>
  <si>
    <t>Peenya</t>
  </si>
  <si>
    <t>Jalahalli</t>
  </si>
  <si>
    <t>East</t>
  </si>
  <si>
    <t>Indiranagar</t>
  </si>
  <si>
    <t>Whitefield</t>
  </si>
  <si>
    <t>Shivajinagar</t>
  </si>
  <si>
    <t>Vidhanasuoudha</t>
  </si>
  <si>
    <t>BMANZ</t>
  </si>
  <si>
    <t>Nelamangala</t>
  </si>
  <si>
    <t>Hosakote</t>
  </si>
  <si>
    <t>Ramanagara</t>
  </si>
  <si>
    <t>Magadi</t>
  </si>
  <si>
    <t>Kanakapura</t>
  </si>
  <si>
    <t>Chandapura</t>
  </si>
  <si>
    <t>Kolar</t>
  </si>
  <si>
    <t>KGF</t>
  </si>
  <si>
    <t>Chikkaballapur</t>
  </si>
  <si>
    <t>Chintamani</t>
  </si>
  <si>
    <t>BRAZ</t>
  </si>
  <si>
    <t>Davangere</t>
  </si>
  <si>
    <t>Harihara</t>
  </si>
  <si>
    <t>Chitradurga</t>
  </si>
  <si>
    <t>Hiriyuru</t>
  </si>
  <si>
    <t>Tumkur</t>
  </si>
  <si>
    <t>Kunigal</t>
  </si>
  <si>
    <t>Tipur</t>
  </si>
  <si>
    <t>Madhugiri</t>
  </si>
  <si>
    <t>CTAZ</t>
  </si>
  <si>
    <t>Estimate to be under progress</t>
  </si>
  <si>
    <t>Work under Progress</t>
  </si>
  <si>
    <t>Formalilities not observed</t>
  </si>
  <si>
    <t xml:space="preserve">No. of Applications registered </t>
  </si>
  <si>
    <t xml:space="preserve">No. of Applications lapsed </t>
  </si>
  <si>
    <t>No. of Applications serviced</t>
  </si>
  <si>
    <t xml:space="preserve">No. of Applications pending </t>
  </si>
  <si>
    <t xml:space="preserve">South </t>
  </si>
  <si>
    <t>Zone/Circle/Division</t>
  </si>
  <si>
    <t>West</t>
  </si>
  <si>
    <t>North</t>
  </si>
  <si>
    <t>Davanagere</t>
  </si>
  <si>
    <t>6=3+4-5</t>
  </si>
  <si>
    <t>11=9+10</t>
  </si>
  <si>
    <t>16=12+13+14+15</t>
  </si>
  <si>
    <t>8=6-7</t>
  </si>
  <si>
    <t>Progress of Energisation of Drinking Water Supply for FY 2023-24 ( up to April-2023)</t>
  </si>
  <si>
    <t>No. of Applications pending as at the 31.03.2023</t>
  </si>
  <si>
    <t>Progress of Energisation of Drinking Water Supply for FY 2023-24 ( up to May-2023)</t>
  </si>
  <si>
    <t>Progress of Energisation of Drinking Water Supply for FY 2023-24 ( up to June-2023)</t>
  </si>
  <si>
    <t>Progress of Energisation of Drinking Water Supply for FY 2023-24 ( up to July-2023)</t>
  </si>
  <si>
    <t>Progress of Energisation of Drinking Water Supply for FY 2023-24 ( up to Aug-2023)</t>
  </si>
  <si>
    <t>Progress of Energisation of Drinking Water Supply for FY 2023-24 ( up to Sept-2023)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</si>
</sst>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000_);\(#,##0.0000\)"/>
    <numFmt numFmtId="166" formatCode="_-* #,##0\ &quot;F&quot;_-;\-* #,##0\ &quot;F&quot;_-;_-* &quot;-&quot;\ &quot;F&quot;_-;_-@_-"/>
    <numFmt numFmtId="167" formatCode="0.00000_)"/>
    <numFmt numFmtId="168" formatCode="_-* #,##0\ _F_-;\-* #,##0\ _F_-;_-* &quot;-&quot;\ _F_-;_-@_-"/>
    <numFmt numFmtId="169" formatCode="#,##0&quot; $&quot;;\-#,##0&quot; $&quot;"/>
    <numFmt numFmtId="170" formatCode="_-* #,##0.00_-;\-* #,##0.00_-;_-* &quot;-&quot;??_-;_-@_-"/>
    <numFmt numFmtId="171" formatCode="0.000000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sz val="14"/>
      <name val="Bookman Old Style"/>
      <family val="1"/>
    </font>
    <font>
      <sz val="20"/>
      <color theme="1"/>
      <name val="Bookman Old Style"/>
      <family val="1"/>
    </font>
    <font>
      <sz val="20"/>
      <name val="Bookman Old Style"/>
      <family val="1"/>
    </font>
    <font>
      <b/>
      <sz val="20"/>
      <name val="Bookman Old Style"/>
      <family val="1"/>
    </font>
    <font>
      <sz val="22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20"/>
      <name val="Nudi 01 e"/>
    </font>
    <font>
      <b/>
      <sz val="20"/>
      <name val="BRH Kannada"/>
    </font>
    <font>
      <b/>
      <sz val="22"/>
      <color theme="1"/>
      <name val="Bookman Old Style"/>
      <family val="1"/>
    </font>
    <font>
      <b/>
      <sz val="24"/>
      <name val="Bookman Old Style"/>
      <family val="1"/>
    </font>
    <font>
      <b/>
      <sz val="24"/>
      <color theme="1"/>
      <name val="Bookman Old Style"/>
      <family val="1"/>
    </font>
    <font>
      <sz val="22"/>
      <color theme="1"/>
      <name val="Bookman Old Style"/>
      <family val="1"/>
    </font>
    <font>
      <sz val="16"/>
      <name val="Bookman Old Style"/>
      <family val="1"/>
    </font>
    <font>
      <sz val="26"/>
      <color theme="1"/>
      <name val="Bookman Old Style"/>
      <family val="1"/>
    </font>
    <font>
      <b/>
      <sz val="24"/>
      <name val="Times New Roman"/>
      <family val="1"/>
    </font>
    <font>
      <sz val="24"/>
      <name val="Bookman Old Style"/>
      <family val="1"/>
    </font>
    <font>
      <b/>
      <sz val="24"/>
      <name val="Nudi 01 e"/>
    </font>
    <font>
      <b/>
      <sz val="26"/>
      <color theme="1"/>
      <name val="Bookman Old Style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9" fontId="1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3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3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5" fillId="18" borderId="12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0" fontId="16" fillId="25" borderId="13" applyNumberFormat="0" applyAlignment="0" applyProtection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18" fillId="0" borderId="0"/>
    <xf numFmtId="172" fontId="19" fillId="0" borderId="0"/>
    <xf numFmtId="0" fontId="1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3" fontId="21" fillId="0" borderId="14">
      <alignment horizontal="right"/>
    </xf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15" applyNumberFormat="0" applyAlignment="0" applyProtection="0">
      <alignment horizontal="left" vertical="center"/>
    </xf>
    <xf numFmtId="0" fontId="23" fillId="0" borderId="8">
      <alignment horizontal="left" vertical="center"/>
    </xf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1" fillId="5" borderId="12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37" fontId="34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2" fillId="0" borderId="0"/>
    <xf numFmtId="0" fontId="1" fillId="0" borderId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10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2" fillId="7" borderId="22" applyNumberFormat="0" applyFon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3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3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0" fontId="37" fillId="18" borderId="23" applyNumberFormat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 applyFont="0"/>
    <xf numFmtId="9" fontId="2" fillId="0" borderId="0" applyFont="0" applyFill="0" applyBorder="0" applyAlignment="0" applyProtection="0"/>
    <xf numFmtId="0" fontId="39" fillId="0" borderId="2">
      <alignment horizontal="center" vertical="center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68">
    <xf numFmtId="0" fontId="0" fillId="0" borderId="0" xfId="0"/>
    <xf numFmtId="0" fontId="46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vertical="center" wrapText="1"/>
    </xf>
    <xf numFmtId="0" fontId="39" fillId="0" borderId="0" xfId="2" applyFont="1" applyFill="1" applyAlignment="1">
      <alignment vertical="center" wrapText="1"/>
    </xf>
    <xf numFmtId="0" fontId="49" fillId="0" borderId="0" xfId="2" applyFont="1" applyFill="1" applyBorder="1" applyAlignment="1">
      <alignment vertical="center" wrapText="1"/>
    </xf>
    <xf numFmtId="0" fontId="6" fillId="0" borderId="0" xfId="2205" applyFont="1" applyFill="1" applyBorder="1" applyAlignment="1">
      <alignment horizontal="center" vertical="center" wrapText="1"/>
    </xf>
    <xf numFmtId="0" fontId="4" fillId="0" borderId="6" xfId="2205" applyFont="1" applyFill="1" applyBorder="1" applyAlignment="1">
      <alignment horizontal="center" vertical="center"/>
    </xf>
    <xf numFmtId="0" fontId="8" fillId="0" borderId="0" xfId="2205" applyFont="1" applyFill="1" applyBorder="1" applyAlignment="1">
      <alignment vertical="center"/>
    </xf>
    <xf numFmtId="0" fontId="3" fillId="0" borderId="0" xfId="2205" applyFont="1" applyFill="1" applyBorder="1" applyAlignment="1">
      <alignment vertical="center"/>
    </xf>
    <xf numFmtId="0" fontId="46" fillId="0" borderId="0" xfId="2205" applyFont="1" applyFill="1" applyBorder="1" applyAlignment="1">
      <alignment vertical="center"/>
    </xf>
    <xf numFmtId="0" fontId="4" fillId="0" borderId="10" xfId="2205" applyFont="1" applyFill="1" applyBorder="1" applyAlignment="1">
      <alignment horizontal="center" vertical="center"/>
    </xf>
    <xf numFmtId="0" fontId="4" fillId="0" borderId="5" xfId="2205" applyFont="1" applyFill="1" applyBorder="1" applyAlignment="1">
      <alignment horizontal="center" vertical="center"/>
    </xf>
    <xf numFmtId="0" fontId="4" fillId="0" borderId="11" xfId="2205" applyFont="1" applyFill="1" applyBorder="1" applyAlignment="1">
      <alignment horizontal="center" vertical="center"/>
    </xf>
    <xf numFmtId="0" fontId="4" fillId="0" borderId="7" xfId="2205" applyFont="1" applyFill="1" applyBorder="1" applyAlignment="1">
      <alignment horizontal="center" vertical="center"/>
    </xf>
    <xf numFmtId="0" fontId="3" fillId="0" borderId="0" xfId="2205" applyFont="1" applyFill="1" applyBorder="1" applyAlignment="1">
      <alignment horizontal="center" vertical="center"/>
    </xf>
    <xf numFmtId="0" fontId="3" fillId="0" borderId="0" xfId="2205" applyFont="1" applyFill="1" applyBorder="1" applyAlignment="1">
      <alignment horizontal="left" vertical="center"/>
    </xf>
    <xf numFmtId="0" fontId="4" fillId="0" borderId="0" xfId="2205" applyFont="1" applyFill="1" applyBorder="1" applyAlignment="1">
      <alignment vertical="center"/>
    </xf>
    <xf numFmtId="0" fontId="7" fillId="0" borderId="5" xfId="2205" applyFont="1" applyFill="1" applyBorder="1" applyAlignment="1">
      <alignment vertical="center"/>
    </xf>
    <xf numFmtId="0" fontId="7" fillId="0" borderId="0" xfId="2205" applyFont="1" applyFill="1" applyAlignment="1">
      <alignment vertical="center"/>
    </xf>
    <xf numFmtId="0" fontId="7" fillId="0" borderId="2" xfId="2205" applyFont="1" applyFill="1" applyBorder="1" applyAlignment="1">
      <alignment horizontal="center" vertical="center"/>
    </xf>
    <xf numFmtId="0" fontId="50" fillId="0" borderId="0" xfId="2205" applyFont="1" applyFill="1" applyBorder="1" applyAlignment="1">
      <alignment horizontal="center" vertical="center"/>
    </xf>
    <xf numFmtId="0" fontId="50" fillId="0" borderId="0" xfId="2205" applyFont="1" applyFill="1" applyBorder="1" applyAlignment="1">
      <alignment horizontal="center" vertical="center" wrapText="1"/>
    </xf>
    <xf numFmtId="0" fontId="51" fillId="0" borderId="3" xfId="2205" applyFont="1" applyFill="1" applyBorder="1" applyAlignment="1">
      <alignment horizontal="center" vertical="center" wrapText="1"/>
    </xf>
    <xf numFmtId="0" fontId="7" fillId="0" borderId="0" xfId="2205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2" fillId="0" borderId="2" xfId="1" applyFont="1" applyFill="1" applyBorder="1" applyAlignment="1">
      <alignment horizontal="center" vertical="center"/>
    </xf>
    <xf numFmtId="0" fontId="53" fillId="0" borderId="28" xfId="2205" applyFont="1" applyFill="1" applyBorder="1" applyAlignment="1">
      <alignment vertical="center"/>
    </xf>
    <xf numFmtId="0" fontId="53" fillId="0" borderId="0" xfId="2205" applyFont="1" applyFill="1" applyBorder="1" applyAlignment="1">
      <alignment vertical="center"/>
    </xf>
    <xf numFmtId="0" fontId="55" fillId="0" borderId="2" xfId="1" applyFont="1" applyFill="1" applyBorder="1" applyAlignment="1">
      <alignment horizontal="center" vertical="center"/>
    </xf>
    <xf numFmtId="0" fontId="46" fillId="0" borderId="6" xfId="2205" applyFont="1" applyFill="1" applyBorder="1" applyAlignment="1">
      <alignment horizontal="center" vertical="center"/>
    </xf>
    <xf numFmtId="0" fontId="46" fillId="0" borderId="10" xfId="2205" applyFont="1" applyFill="1" applyBorder="1" applyAlignment="1">
      <alignment horizontal="center" vertical="center"/>
    </xf>
    <xf numFmtId="0" fontId="46" fillId="0" borderId="26" xfId="2205" applyFont="1" applyFill="1" applyBorder="1" applyAlignment="1">
      <alignment horizontal="center" vertical="center"/>
    </xf>
    <xf numFmtId="0" fontId="46" fillId="0" borderId="27" xfId="2205" applyFont="1" applyFill="1" applyBorder="1" applyAlignment="1">
      <alignment horizontal="center" vertical="center"/>
    </xf>
    <xf numFmtId="0" fontId="46" fillId="0" borderId="11" xfId="2205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6" fillId="0" borderId="0" xfId="2205" applyFont="1" applyFill="1" applyBorder="1" applyAlignment="1">
      <alignment vertical="center"/>
    </xf>
    <xf numFmtId="0" fontId="57" fillId="0" borderId="2" xfId="1" applyFont="1" applyFill="1" applyBorder="1" applyAlignment="1">
      <alignment horizontal="center" vertical="center"/>
    </xf>
    <xf numFmtId="0" fontId="52" fillId="26" borderId="2" xfId="1" applyFont="1" applyFill="1" applyBorder="1" applyAlignment="1">
      <alignment horizontal="center" vertical="center"/>
    </xf>
    <xf numFmtId="0" fontId="58" fillId="0" borderId="0" xfId="2" applyFont="1" applyFill="1" applyBorder="1" applyAlignment="1">
      <alignment vertical="center" wrapText="1"/>
    </xf>
    <xf numFmtId="0" fontId="59" fillId="0" borderId="0" xfId="2205" applyFont="1" applyFill="1" applyBorder="1" applyAlignment="1">
      <alignment horizontal="center" vertical="center" wrapText="1"/>
    </xf>
    <xf numFmtId="0" fontId="60" fillId="0" borderId="0" xfId="2205" applyFont="1" applyFill="1" applyBorder="1" applyAlignment="1">
      <alignment horizontal="center" vertical="center" wrapText="1"/>
    </xf>
    <xf numFmtId="0" fontId="53" fillId="0" borderId="0" xfId="2205" applyFont="1" applyFill="1" applyAlignment="1">
      <alignment horizontal="center" vertical="center" wrapText="1"/>
    </xf>
    <xf numFmtId="0" fontId="53" fillId="0" borderId="0" xfId="2205" applyFont="1" applyFill="1" applyAlignment="1">
      <alignment vertical="center"/>
    </xf>
    <xf numFmtId="0" fontId="59" fillId="0" borderId="0" xfId="2205" applyFont="1" applyFill="1" applyBorder="1" applyAlignment="1">
      <alignment vertical="center"/>
    </xf>
    <xf numFmtId="0" fontId="52" fillId="27" borderId="2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61" fillId="0" borderId="2" xfId="1" applyFont="1" applyFill="1" applyBorder="1" applyAlignment="1">
      <alignment horizontal="center" vertical="center"/>
    </xf>
    <xf numFmtId="0" fontId="52" fillId="0" borderId="8" xfId="2" applyFont="1" applyFill="1" applyBorder="1" applyAlignment="1">
      <alignment horizontal="center" vertical="center" wrapText="1"/>
    </xf>
    <xf numFmtId="0" fontId="52" fillId="0" borderId="9" xfId="2" applyFont="1" applyFill="1" applyBorder="1" applyAlignment="1">
      <alignment horizontal="center" vertical="center" wrapText="1"/>
    </xf>
    <xf numFmtId="0" fontId="52" fillId="0" borderId="8" xfId="2" applyFont="1" applyFill="1" applyBorder="1" applyAlignment="1">
      <alignment horizontal="center" vertical="center"/>
    </xf>
    <xf numFmtId="0" fontId="52" fillId="0" borderId="9" xfId="2" applyFont="1" applyFill="1" applyBorder="1" applyAlignment="1">
      <alignment horizontal="center" vertical="center"/>
    </xf>
    <xf numFmtId="0" fontId="54" fillId="0" borderId="8" xfId="2" applyFont="1" applyFill="1" applyBorder="1" applyAlignment="1">
      <alignment horizontal="center" vertical="center"/>
    </xf>
    <xf numFmtId="0" fontId="54" fillId="0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52" fillId="0" borderId="7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7" fillId="0" borderId="0" xfId="2205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42" activePane="bottomLeft" state="frozen"/>
      <selection activeCell="H55" sqref="H55"/>
      <selection pane="bottomLeft" activeCell="K42" sqref="K42:K43"/>
    </sheetView>
  </sheetViews>
  <sheetFormatPr defaultRowHeight="20.100000000000001" customHeight="1"/>
  <cols>
    <col min="1" max="1" width="5.85546875" style="8" hidden="1" customWidth="1"/>
    <col min="2" max="2" width="9.5703125" style="14" customWidth="1"/>
    <col min="3" max="3" width="33.28515625" style="15" customWidth="1"/>
    <col min="4" max="4" width="26.28515625" style="8" customWidth="1"/>
    <col min="5" max="5" width="28.42578125" style="8" customWidth="1"/>
    <col min="6" max="6" width="29" style="8" customWidth="1"/>
    <col min="7" max="7" width="25.42578125" style="8" customWidth="1"/>
    <col min="8" max="8" width="25.5703125" style="8" customWidth="1"/>
    <col min="9" max="9" width="23.7109375" style="8" customWidth="1"/>
    <col min="10" max="10" width="28.140625" style="8" customWidth="1"/>
    <col min="11" max="11" width="27" style="8" customWidth="1"/>
    <col min="12" max="12" width="29.140625" style="8" customWidth="1"/>
    <col min="13" max="13" width="18" style="8" customWidth="1"/>
    <col min="14" max="14" width="20.85546875" style="8" customWidth="1"/>
    <col min="15" max="15" width="21" style="8" customWidth="1"/>
    <col min="16" max="16" width="19.42578125" style="8" customWidth="1"/>
    <col min="17" max="17" width="35.85546875" style="8" customWidth="1"/>
    <col min="18" max="16384" width="9.140625" style="8"/>
  </cols>
  <sheetData>
    <row r="1" spans="1:30" s="3" customFormat="1" ht="32.25" customHeight="1">
      <c r="A1" s="1"/>
      <c r="B1" s="64" t="s">
        <v>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43.5" customHeight="1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 ht="26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0" s="21" customFormat="1" ht="49.5" customHeight="1" thickBot="1">
      <c r="A4" s="20"/>
      <c r="B4" s="58" t="s">
        <v>3</v>
      </c>
      <c r="C4" s="66" t="s">
        <v>57</v>
      </c>
      <c r="D4" s="58" t="s">
        <v>66</v>
      </c>
      <c r="E4" s="58" t="s">
        <v>52</v>
      </c>
      <c r="F4" s="58" t="s">
        <v>53</v>
      </c>
      <c r="G4" s="58" t="s">
        <v>4</v>
      </c>
      <c r="H4" s="58" t="s">
        <v>54</v>
      </c>
      <c r="I4" s="58" t="s">
        <v>55</v>
      </c>
      <c r="J4" s="59" t="s">
        <v>5</v>
      </c>
      <c r="K4" s="59"/>
      <c r="L4" s="59"/>
      <c r="M4" s="60" t="s">
        <v>6</v>
      </c>
      <c r="N4" s="61"/>
      <c r="O4" s="61"/>
      <c r="P4" s="61"/>
      <c r="Q4" s="62"/>
    </row>
    <row r="5" spans="1:30" s="23" customFormat="1" ht="195" customHeight="1" thickTop="1">
      <c r="A5" s="22" t="s">
        <v>0</v>
      </c>
      <c r="B5" s="58"/>
      <c r="C5" s="67"/>
      <c r="D5" s="58"/>
      <c r="E5" s="58"/>
      <c r="F5" s="58"/>
      <c r="G5" s="58"/>
      <c r="H5" s="58"/>
      <c r="I5" s="58"/>
      <c r="J5" s="36" t="s">
        <v>7</v>
      </c>
      <c r="K5" s="36" t="s">
        <v>51</v>
      </c>
      <c r="L5" s="36" t="s">
        <v>8</v>
      </c>
      <c r="M5" s="36" t="s">
        <v>49</v>
      </c>
      <c r="N5" s="36" t="s">
        <v>10</v>
      </c>
      <c r="O5" s="36" t="s">
        <v>9</v>
      </c>
      <c r="P5" s="36" t="s">
        <v>50</v>
      </c>
      <c r="Q5" s="36" t="s">
        <v>11</v>
      </c>
    </row>
    <row r="6" spans="1:30" s="18" customFormat="1" ht="46.5" customHeight="1">
      <c r="A6" s="17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 t="s">
        <v>61</v>
      </c>
      <c r="H6" s="19">
        <v>7</v>
      </c>
      <c r="I6" s="19" t="s">
        <v>64</v>
      </c>
      <c r="J6" s="19">
        <v>9</v>
      </c>
      <c r="K6" s="19">
        <v>10</v>
      </c>
      <c r="L6" s="19" t="s">
        <v>62</v>
      </c>
      <c r="M6" s="19">
        <v>12</v>
      </c>
      <c r="N6" s="19">
        <v>13</v>
      </c>
      <c r="O6" s="19">
        <v>14</v>
      </c>
      <c r="P6" s="19">
        <v>15</v>
      </c>
      <c r="Q6" s="19" t="s">
        <v>63</v>
      </c>
    </row>
    <row r="7" spans="1:30" ht="31.5" customHeight="1">
      <c r="A7" s="6"/>
      <c r="B7" s="34">
        <v>1</v>
      </c>
      <c r="C7" s="34" t="s">
        <v>13</v>
      </c>
      <c r="D7" s="28">
        <v>0</v>
      </c>
      <c r="E7" s="28">
        <v>0</v>
      </c>
      <c r="F7" s="28">
        <v>0</v>
      </c>
      <c r="G7" s="28">
        <f>D7+E7-F7</f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7"/>
    </row>
    <row r="8" spans="1:30" ht="25.5" customHeight="1">
      <c r="A8" s="6"/>
      <c r="B8" s="34">
        <v>2</v>
      </c>
      <c r="C8" s="34" t="s">
        <v>14</v>
      </c>
      <c r="D8" s="28">
        <v>0</v>
      </c>
      <c r="E8" s="28">
        <v>0</v>
      </c>
      <c r="F8" s="28">
        <v>0</v>
      </c>
      <c r="G8" s="28">
        <f t="shared" ref="G8:G51" si="0">D8+E8-F8</f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7"/>
    </row>
    <row r="9" spans="1:30" ht="25.5" customHeight="1">
      <c r="A9" s="6">
        <v>3</v>
      </c>
      <c r="B9" s="34">
        <v>3</v>
      </c>
      <c r="C9" s="34" t="s">
        <v>12</v>
      </c>
      <c r="D9" s="28">
        <v>4</v>
      </c>
      <c r="E9" s="28">
        <v>7</v>
      </c>
      <c r="F9" s="28">
        <v>0</v>
      </c>
      <c r="G9" s="28">
        <f t="shared" si="0"/>
        <v>11</v>
      </c>
      <c r="H9" s="28">
        <v>2</v>
      </c>
      <c r="I9" s="28">
        <v>9</v>
      </c>
      <c r="J9" s="28">
        <v>9</v>
      </c>
      <c r="K9" s="28">
        <v>0</v>
      </c>
      <c r="L9" s="28">
        <v>9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7"/>
    </row>
    <row r="10" spans="1:30" s="9" customFormat="1" ht="25.5" customHeight="1">
      <c r="A10" s="29">
        <v>4</v>
      </c>
      <c r="B10" s="63" t="s">
        <v>56</v>
      </c>
      <c r="C10" s="55"/>
      <c r="D10" s="25">
        <v>4</v>
      </c>
      <c r="E10" s="25">
        <v>7</v>
      </c>
      <c r="F10" s="25">
        <v>0</v>
      </c>
      <c r="G10" s="25">
        <f t="shared" si="0"/>
        <v>11</v>
      </c>
      <c r="H10" s="25">
        <v>2</v>
      </c>
      <c r="I10" s="25">
        <v>9</v>
      </c>
      <c r="J10" s="25">
        <v>9</v>
      </c>
      <c r="K10" s="25">
        <v>0</v>
      </c>
      <c r="L10" s="25">
        <v>9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30" ht="30" customHeight="1">
      <c r="A11" s="6">
        <v>8</v>
      </c>
      <c r="B11" s="34">
        <v>4</v>
      </c>
      <c r="C11" s="34" t="s">
        <v>15</v>
      </c>
      <c r="D11" s="28">
        <v>9</v>
      </c>
      <c r="E11" s="28">
        <v>23</v>
      </c>
      <c r="F11" s="28">
        <v>0</v>
      </c>
      <c r="G11" s="28">
        <f t="shared" si="0"/>
        <v>32</v>
      </c>
      <c r="H11" s="28">
        <v>3</v>
      </c>
      <c r="I11" s="28">
        <v>29</v>
      </c>
      <c r="J11" s="28">
        <v>29</v>
      </c>
      <c r="K11" s="28">
        <v>0</v>
      </c>
      <c r="L11" s="28">
        <v>29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7"/>
    </row>
    <row r="12" spans="1:30" ht="33" customHeight="1">
      <c r="A12" s="6">
        <v>9</v>
      </c>
      <c r="B12" s="34">
        <v>5</v>
      </c>
      <c r="C12" s="34" t="s">
        <v>17</v>
      </c>
      <c r="D12" s="28">
        <v>7</v>
      </c>
      <c r="E12" s="28">
        <v>10</v>
      </c>
      <c r="F12" s="28">
        <v>1</v>
      </c>
      <c r="G12" s="28">
        <f t="shared" si="0"/>
        <v>16</v>
      </c>
      <c r="H12" s="28">
        <v>6</v>
      </c>
      <c r="I12" s="28">
        <v>10</v>
      </c>
      <c r="J12" s="28">
        <v>1</v>
      </c>
      <c r="K12" s="28">
        <v>9</v>
      </c>
      <c r="L12" s="28">
        <v>10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7"/>
    </row>
    <row r="13" spans="1:30" ht="30" customHeight="1">
      <c r="A13" s="6">
        <v>10</v>
      </c>
      <c r="B13" s="34">
        <v>6</v>
      </c>
      <c r="C13" s="34" t="s">
        <v>16</v>
      </c>
      <c r="D13" s="28">
        <v>3</v>
      </c>
      <c r="E13" s="28">
        <v>0</v>
      </c>
      <c r="F13" s="28">
        <v>0</v>
      </c>
      <c r="G13" s="28">
        <f t="shared" si="0"/>
        <v>3</v>
      </c>
      <c r="H13" s="28">
        <v>3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7"/>
    </row>
    <row r="14" spans="1:30" s="9" customFormat="1" ht="25.5" customHeight="1">
      <c r="A14" s="29">
        <v>11</v>
      </c>
      <c r="B14" s="52" t="s">
        <v>58</v>
      </c>
      <c r="C14" s="53"/>
      <c r="D14" s="25">
        <v>19</v>
      </c>
      <c r="E14" s="25">
        <v>33</v>
      </c>
      <c r="F14" s="25">
        <v>1</v>
      </c>
      <c r="G14" s="25">
        <f t="shared" si="0"/>
        <v>51</v>
      </c>
      <c r="H14" s="25">
        <v>12</v>
      </c>
      <c r="I14" s="25">
        <v>39</v>
      </c>
      <c r="J14" s="25">
        <v>30</v>
      </c>
      <c r="K14" s="25">
        <v>9</v>
      </c>
      <c r="L14" s="25">
        <v>39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30" s="9" customFormat="1" ht="25.5" customHeight="1">
      <c r="A15" s="29"/>
      <c r="B15" s="52" t="s">
        <v>18</v>
      </c>
      <c r="C15" s="53"/>
      <c r="D15" s="25">
        <v>23</v>
      </c>
      <c r="E15" s="25">
        <v>40</v>
      </c>
      <c r="F15" s="25">
        <v>1</v>
      </c>
      <c r="G15" s="25">
        <f t="shared" si="0"/>
        <v>62</v>
      </c>
      <c r="H15" s="25">
        <v>14</v>
      </c>
      <c r="I15" s="25">
        <v>48</v>
      </c>
      <c r="J15" s="25">
        <v>39</v>
      </c>
      <c r="K15" s="25">
        <v>9</v>
      </c>
      <c r="L15" s="25">
        <v>48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</row>
    <row r="16" spans="1:30" ht="27" customHeight="1">
      <c r="A16" s="6">
        <v>1</v>
      </c>
      <c r="B16" s="34">
        <v>1</v>
      </c>
      <c r="C16" s="24" t="s">
        <v>19</v>
      </c>
      <c r="D16" s="28">
        <v>5</v>
      </c>
      <c r="E16" s="28">
        <v>2</v>
      </c>
      <c r="F16" s="28">
        <v>0</v>
      </c>
      <c r="G16" s="28">
        <f t="shared" si="0"/>
        <v>7</v>
      </c>
      <c r="H16" s="28">
        <v>2</v>
      </c>
      <c r="I16" s="28">
        <v>5</v>
      </c>
      <c r="J16" s="28">
        <v>0</v>
      </c>
      <c r="K16" s="28">
        <v>5</v>
      </c>
      <c r="L16" s="28">
        <v>5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7"/>
    </row>
    <row r="17" spans="1:18" ht="31.5" customHeight="1">
      <c r="A17" s="6">
        <v>2</v>
      </c>
      <c r="B17" s="34">
        <v>2</v>
      </c>
      <c r="C17" s="24" t="s">
        <v>20</v>
      </c>
      <c r="D17" s="28">
        <v>0</v>
      </c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7"/>
    </row>
    <row r="18" spans="1:18" ht="25.5" customHeight="1">
      <c r="A18" s="6"/>
      <c r="B18" s="34">
        <v>3</v>
      </c>
      <c r="C18" s="24" t="s">
        <v>21</v>
      </c>
      <c r="D18" s="28">
        <v>0</v>
      </c>
      <c r="E18" s="28">
        <v>0</v>
      </c>
      <c r="F18" s="28">
        <v>0</v>
      </c>
      <c r="G18" s="28">
        <f t="shared" si="0"/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7"/>
    </row>
    <row r="19" spans="1:18" ht="25.5" customHeight="1">
      <c r="A19" s="6"/>
      <c r="B19" s="34">
        <v>4</v>
      </c>
      <c r="C19" s="24" t="s">
        <v>22</v>
      </c>
      <c r="D19" s="28">
        <v>1</v>
      </c>
      <c r="E19" s="28">
        <v>1</v>
      </c>
      <c r="F19" s="28">
        <v>0</v>
      </c>
      <c r="G19" s="28">
        <f t="shared" si="0"/>
        <v>2</v>
      </c>
      <c r="H19" s="28">
        <v>1</v>
      </c>
      <c r="I19" s="28">
        <v>1</v>
      </c>
      <c r="J19" s="28">
        <v>0</v>
      </c>
      <c r="K19" s="28">
        <v>1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7"/>
    </row>
    <row r="20" spans="1:18" s="9" customFormat="1" ht="25.5" customHeight="1">
      <c r="A20" s="29"/>
      <c r="B20" s="54" t="s">
        <v>59</v>
      </c>
      <c r="C20" s="55"/>
      <c r="D20" s="25">
        <v>6</v>
      </c>
      <c r="E20" s="25">
        <v>3</v>
      </c>
      <c r="F20" s="25">
        <v>0</v>
      </c>
      <c r="G20" s="25">
        <f t="shared" si="0"/>
        <v>9</v>
      </c>
      <c r="H20" s="25">
        <v>3</v>
      </c>
      <c r="I20" s="25">
        <v>6</v>
      </c>
      <c r="J20" s="25">
        <v>0</v>
      </c>
      <c r="K20" s="25">
        <v>6</v>
      </c>
      <c r="L20" s="25">
        <v>6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8" ht="28.5" customHeight="1">
      <c r="A21" s="6">
        <v>5</v>
      </c>
      <c r="B21" s="34">
        <v>8</v>
      </c>
      <c r="C21" s="34" t="s">
        <v>24</v>
      </c>
      <c r="D21" s="28">
        <v>3</v>
      </c>
      <c r="E21" s="28">
        <v>0</v>
      </c>
      <c r="F21" s="28">
        <v>0</v>
      </c>
      <c r="G21" s="28">
        <f t="shared" si="0"/>
        <v>3</v>
      </c>
      <c r="H21" s="28">
        <v>3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7"/>
    </row>
    <row r="22" spans="1:18" ht="28.5" customHeight="1">
      <c r="A22" s="6"/>
      <c r="B22" s="34">
        <v>9</v>
      </c>
      <c r="C22" s="34" t="s">
        <v>25</v>
      </c>
      <c r="D22" s="28">
        <v>0</v>
      </c>
      <c r="E22" s="28">
        <v>0</v>
      </c>
      <c r="F22" s="28">
        <v>0</v>
      </c>
      <c r="G22" s="28">
        <f t="shared" si="0"/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7"/>
    </row>
    <row r="23" spans="1:18" ht="27" customHeight="1">
      <c r="A23" s="6"/>
      <c r="B23" s="34">
        <v>10</v>
      </c>
      <c r="C23" s="34" t="s">
        <v>26</v>
      </c>
      <c r="D23" s="28">
        <v>0</v>
      </c>
      <c r="E23" s="28">
        <v>1</v>
      </c>
      <c r="F23" s="28">
        <v>0</v>
      </c>
      <c r="G23" s="28">
        <f t="shared" si="0"/>
        <v>1</v>
      </c>
      <c r="H23" s="28">
        <v>1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7"/>
    </row>
    <row r="24" spans="1:18" ht="30" customHeight="1">
      <c r="A24" s="6">
        <v>6</v>
      </c>
      <c r="B24" s="34">
        <v>11</v>
      </c>
      <c r="C24" s="34" t="s">
        <v>27</v>
      </c>
      <c r="D24" s="28">
        <v>2</v>
      </c>
      <c r="E24" s="28">
        <v>3</v>
      </c>
      <c r="F24" s="28">
        <v>0</v>
      </c>
      <c r="G24" s="28">
        <f t="shared" si="0"/>
        <v>5</v>
      </c>
      <c r="H24" s="28">
        <v>5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7"/>
    </row>
    <row r="25" spans="1:18" s="9" customFormat="1" ht="25.5" customHeight="1">
      <c r="A25" s="29">
        <v>7</v>
      </c>
      <c r="B25" s="52" t="s">
        <v>23</v>
      </c>
      <c r="C25" s="53"/>
      <c r="D25" s="25">
        <v>5</v>
      </c>
      <c r="E25" s="25">
        <v>4</v>
      </c>
      <c r="F25" s="25">
        <v>0</v>
      </c>
      <c r="G25" s="25">
        <f t="shared" si="0"/>
        <v>9</v>
      </c>
      <c r="H25" s="25">
        <v>9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8" s="9" customFormat="1" ht="25.5" customHeight="1">
      <c r="A26" s="30"/>
      <c r="B26" s="54" t="s">
        <v>28</v>
      </c>
      <c r="C26" s="55"/>
      <c r="D26" s="25">
        <v>11</v>
      </c>
      <c r="E26" s="25">
        <v>7</v>
      </c>
      <c r="F26" s="25">
        <v>0</v>
      </c>
      <c r="G26" s="25">
        <f t="shared" si="0"/>
        <v>18</v>
      </c>
      <c r="H26" s="25">
        <v>12</v>
      </c>
      <c r="I26" s="25">
        <v>6</v>
      </c>
      <c r="J26" s="25">
        <v>0</v>
      </c>
      <c r="K26" s="25">
        <v>6</v>
      </c>
      <c r="L26" s="25">
        <v>6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8" ht="28.5" customHeight="1">
      <c r="A27" s="10">
        <v>13</v>
      </c>
      <c r="B27" s="34">
        <v>15</v>
      </c>
      <c r="C27" s="24" t="s">
        <v>29</v>
      </c>
      <c r="D27" s="28">
        <v>3</v>
      </c>
      <c r="E27" s="28">
        <v>1</v>
      </c>
      <c r="F27" s="28">
        <v>0</v>
      </c>
      <c r="G27" s="28">
        <f t="shared" si="0"/>
        <v>4</v>
      </c>
      <c r="H27" s="28">
        <v>0</v>
      </c>
      <c r="I27" s="28">
        <v>4</v>
      </c>
      <c r="J27" s="28">
        <v>0</v>
      </c>
      <c r="K27" s="28">
        <v>4</v>
      </c>
      <c r="L27" s="28">
        <v>4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7"/>
    </row>
    <row r="28" spans="1:18" ht="33" customHeight="1" thickBot="1">
      <c r="A28" s="11">
        <v>14</v>
      </c>
      <c r="B28" s="34">
        <v>16</v>
      </c>
      <c r="C28" s="24" t="s">
        <v>30</v>
      </c>
      <c r="D28" s="28">
        <v>1</v>
      </c>
      <c r="E28" s="28">
        <v>0</v>
      </c>
      <c r="F28" s="28">
        <v>0</v>
      </c>
      <c r="G28" s="28">
        <f t="shared" si="0"/>
        <v>1</v>
      </c>
      <c r="H28" s="28">
        <v>1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7"/>
    </row>
    <row r="29" spans="1:18" s="9" customFormat="1" ht="25.5" customHeight="1" thickBot="1">
      <c r="A29" s="31"/>
      <c r="B29" s="54" t="s">
        <v>29</v>
      </c>
      <c r="C29" s="55"/>
      <c r="D29" s="25">
        <v>4</v>
      </c>
      <c r="E29" s="25">
        <v>1</v>
      </c>
      <c r="F29" s="25">
        <v>0</v>
      </c>
      <c r="G29" s="25">
        <f t="shared" si="0"/>
        <v>5</v>
      </c>
      <c r="H29" s="25">
        <v>1</v>
      </c>
      <c r="I29" s="25">
        <v>4</v>
      </c>
      <c r="J29" s="25">
        <v>0</v>
      </c>
      <c r="K29" s="25">
        <v>4</v>
      </c>
      <c r="L29" s="25">
        <v>4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8" ht="26.25" customHeight="1">
      <c r="A30" s="12">
        <v>15</v>
      </c>
      <c r="B30" s="34">
        <v>17</v>
      </c>
      <c r="C30" s="24" t="s">
        <v>31</v>
      </c>
      <c r="D30" s="28">
        <v>19</v>
      </c>
      <c r="E30" s="28">
        <v>0</v>
      </c>
      <c r="F30" s="28">
        <v>0</v>
      </c>
      <c r="G30" s="28">
        <f t="shared" si="0"/>
        <v>19</v>
      </c>
      <c r="H30" s="28">
        <v>3</v>
      </c>
      <c r="I30" s="28">
        <v>16</v>
      </c>
      <c r="J30" s="28">
        <v>0</v>
      </c>
      <c r="K30" s="28">
        <v>13</v>
      </c>
      <c r="L30" s="28">
        <v>13</v>
      </c>
      <c r="M30" s="28">
        <v>0</v>
      </c>
      <c r="N30" s="28">
        <v>0</v>
      </c>
      <c r="O30" s="28">
        <v>0</v>
      </c>
      <c r="P30" s="28">
        <v>3</v>
      </c>
      <c r="Q30" s="28">
        <v>3</v>
      </c>
      <c r="R30" s="7"/>
    </row>
    <row r="31" spans="1:18" ht="26.25" customHeight="1">
      <c r="A31" s="12"/>
      <c r="B31" s="34">
        <v>18</v>
      </c>
      <c r="C31" s="24" t="s">
        <v>32</v>
      </c>
      <c r="D31" s="28">
        <v>3</v>
      </c>
      <c r="E31" s="28">
        <v>0</v>
      </c>
      <c r="F31" s="28">
        <v>0</v>
      </c>
      <c r="G31" s="28">
        <f t="shared" si="0"/>
        <v>3</v>
      </c>
      <c r="H31" s="28">
        <v>3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7"/>
    </row>
    <row r="32" spans="1:18" ht="26.25" customHeight="1">
      <c r="A32" s="12"/>
      <c r="B32" s="34">
        <v>19</v>
      </c>
      <c r="C32" s="34" t="s">
        <v>33</v>
      </c>
      <c r="D32" s="28">
        <v>0</v>
      </c>
      <c r="E32" s="28">
        <v>2</v>
      </c>
      <c r="F32" s="28">
        <v>0</v>
      </c>
      <c r="G32" s="28">
        <f t="shared" si="0"/>
        <v>2</v>
      </c>
      <c r="H32" s="28">
        <v>0</v>
      </c>
      <c r="I32" s="28">
        <v>2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2</v>
      </c>
      <c r="P32" s="28">
        <v>0</v>
      </c>
      <c r="Q32" s="28">
        <v>2</v>
      </c>
      <c r="R32" s="7"/>
    </row>
    <row r="33" spans="1:18" ht="26.25" customHeight="1" thickBot="1">
      <c r="A33" s="12"/>
      <c r="B33" s="34">
        <v>20</v>
      </c>
      <c r="C33" s="34" t="s">
        <v>34</v>
      </c>
      <c r="D33" s="28">
        <v>0</v>
      </c>
      <c r="E33" s="28">
        <v>0</v>
      </c>
      <c r="F33" s="28">
        <v>0</v>
      </c>
      <c r="G33" s="28">
        <f t="shared" si="0"/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7"/>
    </row>
    <row r="34" spans="1:18" s="9" customFormat="1" ht="26.25" customHeight="1" thickBot="1">
      <c r="A34" s="31"/>
      <c r="B34" s="54" t="s">
        <v>31</v>
      </c>
      <c r="C34" s="55"/>
      <c r="D34" s="25">
        <v>22</v>
      </c>
      <c r="E34" s="25">
        <v>2</v>
      </c>
      <c r="F34" s="25">
        <v>0</v>
      </c>
      <c r="G34" s="25">
        <f t="shared" si="0"/>
        <v>24</v>
      </c>
      <c r="H34" s="25">
        <v>6</v>
      </c>
      <c r="I34" s="25">
        <v>18</v>
      </c>
      <c r="J34" s="25">
        <v>0</v>
      </c>
      <c r="K34" s="25">
        <v>13</v>
      </c>
      <c r="L34" s="25">
        <v>13</v>
      </c>
      <c r="M34" s="25">
        <v>0</v>
      </c>
      <c r="N34" s="25">
        <v>0</v>
      </c>
      <c r="O34" s="25">
        <v>2</v>
      </c>
      <c r="P34" s="25">
        <v>3</v>
      </c>
      <c r="Q34" s="25">
        <v>5</v>
      </c>
    </row>
    <row r="35" spans="1:18" ht="26.25" customHeight="1">
      <c r="A35" s="10">
        <v>16</v>
      </c>
      <c r="B35" s="34">
        <v>21</v>
      </c>
      <c r="C35" s="34" t="s">
        <v>35</v>
      </c>
      <c r="D35" s="28">
        <v>0</v>
      </c>
      <c r="E35" s="28">
        <v>1</v>
      </c>
      <c r="F35" s="28">
        <v>0</v>
      </c>
      <c r="G35" s="28">
        <f t="shared" si="0"/>
        <v>1</v>
      </c>
      <c r="H35" s="28">
        <v>0</v>
      </c>
      <c r="I35" s="28">
        <v>1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1</v>
      </c>
      <c r="Q35" s="28">
        <v>1</v>
      </c>
      <c r="R35" s="7"/>
    </row>
    <row r="36" spans="1:18" ht="26.25" customHeight="1">
      <c r="A36" s="11">
        <v>17</v>
      </c>
      <c r="B36" s="34">
        <v>22</v>
      </c>
      <c r="C36" s="34" t="s">
        <v>36</v>
      </c>
      <c r="D36" s="28">
        <v>2</v>
      </c>
      <c r="E36" s="28">
        <v>0</v>
      </c>
      <c r="F36" s="28">
        <v>0</v>
      </c>
      <c r="G36" s="28">
        <f t="shared" si="0"/>
        <v>2</v>
      </c>
      <c r="H36" s="28">
        <v>1</v>
      </c>
      <c r="I36" s="28">
        <v>1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1</v>
      </c>
      <c r="Q36" s="28">
        <v>1</v>
      </c>
      <c r="R36" s="7"/>
    </row>
    <row r="37" spans="1:18" ht="26.25" customHeight="1">
      <c r="A37" s="13">
        <v>18</v>
      </c>
      <c r="B37" s="34">
        <v>23</v>
      </c>
      <c r="C37" s="34" t="s">
        <v>37</v>
      </c>
      <c r="D37" s="28">
        <v>0</v>
      </c>
      <c r="E37" s="28">
        <v>0</v>
      </c>
      <c r="F37" s="28">
        <v>0</v>
      </c>
      <c r="G37" s="28">
        <f t="shared" si="0"/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7"/>
    </row>
    <row r="38" spans="1:18" ht="26.25" customHeight="1">
      <c r="A38" s="13">
        <v>19</v>
      </c>
      <c r="B38" s="34">
        <v>24</v>
      </c>
      <c r="C38" s="34" t="s">
        <v>38</v>
      </c>
      <c r="D38" s="28">
        <v>0</v>
      </c>
      <c r="E38" s="28">
        <v>1</v>
      </c>
      <c r="F38" s="28">
        <v>0</v>
      </c>
      <c r="G38" s="28">
        <f t="shared" si="0"/>
        <v>1</v>
      </c>
      <c r="H38" s="28">
        <v>1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7"/>
    </row>
    <row r="39" spans="1:18" s="9" customFormat="1" ht="26.25" customHeight="1" thickBot="1">
      <c r="A39" s="32"/>
      <c r="B39" s="54" t="s">
        <v>35</v>
      </c>
      <c r="C39" s="55"/>
      <c r="D39" s="25">
        <v>2</v>
      </c>
      <c r="E39" s="25">
        <v>2</v>
      </c>
      <c r="F39" s="25">
        <v>0</v>
      </c>
      <c r="G39" s="25">
        <f t="shared" si="0"/>
        <v>4</v>
      </c>
      <c r="H39" s="25">
        <v>2</v>
      </c>
      <c r="I39" s="25">
        <v>2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2</v>
      </c>
      <c r="Q39" s="25">
        <v>2</v>
      </c>
    </row>
    <row r="40" spans="1:18" s="9" customFormat="1" ht="26.25" customHeight="1">
      <c r="A40" s="33"/>
      <c r="B40" s="52" t="s">
        <v>39</v>
      </c>
      <c r="C40" s="53"/>
      <c r="D40" s="25">
        <v>28</v>
      </c>
      <c r="E40" s="25">
        <v>5</v>
      </c>
      <c r="F40" s="25">
        <v>0</v>
      </c>
      <c r="G40" s="25">
        <f t="shared" si="0"/>
        <v>33</v>
      </c>
      <c r="H40" s="25">
        <v>9</v>
      </c>
      <c r="I40" s="25">
        <v>24</v>
      </c>
      <c r="J40" s="25">
        <v>0</v>
      </c>
      <c r="K40" s="25">
        <v>17</v>
      </c>
      <c r="L40" s="25">
        <v>17</v>
      </c>
      <c r="M40" s="25">
        <v>0</v>
      </c>
      <c r="N40" s="25">
        <v>0</v>
      </c>
      <c r="O40" s="25">
        <v>2</v>
      </c>
      <c r="P40" s="25">
        <v>5</v>
      </c>
      <c r="Q40" s="25">
        <v>7</v>
      </c>
    </row>
    <row r="41" spans="1:18" ht="26.25" customHeight="1">
      <c r="A41" s="10">
        <v>20</v>
      </c>
      <c r="B41" s="34">
        <v>25</v>
      </c>
      <c r="C41" s="34" t="s">
        <v>40</v>
      </c>
      <c r="D41" s="28">
        <v>0</v>
      </c>
      <c r="E41" s="28">
        <v>0</v>
      </c>
      <c r="F41" s="28">
        <v>0</v>
      </c>
      <c r="G41" s="28">
        <f t="shared" si="0"/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7"/>
    </row>
    <row r="42" spans="1:18" ht="34.5" customHeight="1">
      <c r="A42" s="11">
        <v>21</v>
      </c>
      <c r="B42" s="34">
        <v>26</v>
      </c>
      <c r="C42" s="34" t="s">
        <v>41</v>
      </c>
      <c r="D42" s="28">
        <v>1</v>
      </c>
      <c r="E42" s="28">
        <v>0</v>
      </c>
      <c r="F42" s="28">
        <v>0</v>
      </c>
      <c r="G42" s="28">
        <f t="shared" si="0"/>
        <v>1</v>
      </c>
      <c r="H42" s="28">
        <v>1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7"/>
    </row>
    <row r="43" spans="1:18" ht="26.25" customHeight="1">
      <c r="A43" s="10">
        <v>22</v>
      </c>
      <c r="B43" s="34">
        <v>27</v>
      </c>
      <c r="C43" s="34" t="s">
        <v>42</v>
      </c>
      <c r="D43" s="28">
        <v>4</v>
      </c>
      <c r="E43" s="28">
        <v>0</v>
      </c>
      <c r="F43" s="28">
        <v>0</v>
      </c>
      <c r="G43" s="28">
        <f t="shared" si="0"/>
        <v>4</v>
      </c>
      <c r="H43" s="28">
        <v>4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7"/>
    </row>
    <row r="44" spans="1:18" ht="31.5" customHeight="1" thickBot="1">
      <c r="A44" s="11">
        <v>23</v>
      </c>
      <c r="B44" s="34">
        <v>28</v>
      </c>
      <c r="C44" s="34" t="s">
        <v>43</v>
      </c>
      <c r="D44" s="28">
        <v>0</v>
      </c>
      <c r="E44" s="28">
        <v>0</v>
      </c>
      <c r="F44" s="28">
        <v>0</v>
      </c>
      <c r="G44" s="28">
        <f t="shared" si="0"/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7"/>
    </row>
    <row r="45" spans="1:18" s="9" customFormat="1" ht="26.25" customHeight="1" thickBot="1">
      <c r="A45" s="31"/>
      <c r="B45" s="54" t="s">
        <v>60</v>
      </c>
      <c r="C45" s="55"/>
      <c r="D45" s="25">
        <v>5</v>
      </c>
      <c r="E45" s="25">
        <v>0</v>
      </c>
      <c r="F45" s="25">
        <v>0</v>
      </c>
      <c r="G45" s="25">
        <f t="shared" si="0"/>
        <v>5</v>
      </c>
      <c r="H45" s="25">
        <v>5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</row>
    <row r="46" spans="1:18" ht="26.25" customHeight="1">
      <c r="A46" s="10">
        <v>24</v>
      </c>
      <c r="B46" s="34">
        <v>29</v>
      </c>
      <c r="C46" s="34" t="s">
        <v>44</v>
      </c>
      <c r="D46" s="28">
        <v>0</v>
      </c>
      <c r="E46" s="28">
        <v>0</v>
      </c>
      <c r="F46" s="28">
        <v>0</v>
      </c>
      <c r="G46" s="28">
        <f t="shared" si="0"/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7"/>
    </row>
    <row r="47" spans="1:18" ht="33" customHeight="1">
      <c r="A47" s="10"/>
      <c r="B47" s="34">
        <v>30</v>
      </c>
      <c r="C47" s="34" t="s">
        <v>45</v>
      </c>
      <c r="D47" s="28">
        <v>3</v>
      </c>
      <c r="E47" s="28">
        <v>0</v>
      </c>
      <c r="F47" s="28">
        <v>0</v>
      </c>
      <c r="G47" s="28">
        <f t="shared" si="0"/>
        <v>3</v>
      </c>
      <c r="H47" s="28">
        <v>2</v>
      </c>
      <c r="I47" s="28">
        <v>1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1</v>
      </c>
      <c r="Q47" s="28">
        <v>1</v>
      </c>
      <c r="R47" s="7"/>
    </row>
    <row r="48" spans="1:18" ht="26.25" customHeight="1">
      <c r="A48" s="6">
        <v>25</v>
      </c>
      <c r="B48" s="34">
        <v>31</v>
      </c>
      <c r="C48" s="34" t="s">
        <v>46</v>
      </c>
      <c r="D48" s="28">
        <v>0</v>
      </c>
      <c r="E48" s="28">
        <v>3</v>
      </c>
      <c r="F48" s="28">
        <v>0</v>
      </c>
      <c r="G48" s="28">
        <f t="shared" si="0"/>
        <v>3</v>
      </c>
      <c r="H48" s="28">
        <v>0</v>
      </c>
      <c r="I48" s="28">
        <v>3</v>
      </c>
      <c r="J48" s="28">
        <v>0</v>
      </c>
      <c r="K48" s="28">
        <v>3</v>
      </c>
      <c r="L48" s="28">
        <v>3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7"/>
    </row>
    <row r="49" spans="1:18" ht="26.25" customHeight="1" thickBot="1">
      <c r="A49" s="11">
        <v>26</v>
      </c>
      <c r="B49" s="34">
        <v>32</v>
      </c>
      <c r="C49" s="34" t="s">
        <v>47</v>
      </c>
      <c r="D49" s="28">
        <v>6</v>
      </c>
      <c r="E49" s="28">
        <v>2</v>
      </c>
      <c r="F49" s="28">
        <v>0</v>
      </c>
      <c r="G49" s="28">
        <f t="shared" si="0"/>
        <v>8</v>
      </c>
      <c r="H49" s="28">
        <v>1</v>
      </c>
      <c r="I49" s="28">
        <v>7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7</v>
      </c>
      <c r="Q49" s="28">
        <v>7</v>
      </c>
      <c r="R49" s="7"/>
    </row>
    <row r="50" spans="1:18" s="9" customFormat="1" ht="26.25" customHeight="1" thickBot="1">
      <c r="A50" s="31"/>
      <c r="B50" s="52" t="s">
        <v>44</v>
      </c>
      <c r="C50" s="53"/>
      <c r="D50" s="25">
        <v>9</v>
      </c>
      <c r="E50" s="25">
        <v>5</v>
      </c>
      <c r="F50" s="25">
        <v>0</v>
      </c>
      <c r="G50" s="25">
        <f t="shared" si="0"/>
        <v>14</v>
      </c>
      <c r="H50" s="25">
        <v>3</v>
      </c>
      <c r="I50" s="25">
        <v>11</v>
      </c>
      <c r="J50" s="25">
        <v>0</v>
      </c>
      <c r="K50" s="25">
        <v>3</v>
      </c>
      <c r="L50" s="25">
        <v>3</v>
      </c>
      <c r="M50" s="25">
        <v>0</v>
      </c>
      <c r="N50" s="25">
        <v>0</v>
      </c>
      <c r="O50" s="25">
        <v>0</v>
      </c>
      <c r="P50" s="25">
        <v>8</v>
      </c>
      <c r="Q50" s="25">
        <v>8</v>
      </c>
    </row>
    <row r="51" spans="1:18" s="9" customFormat="1" ht="26.25" customHeight="1">
      <c r="A51" s="33"/>
      <c r="B51" s="54" t="s">
        <v>48</v>
      </c>
      <c r="C51" s="55"/>
      <c r="D51" s="25">
        <v>14</v>
      </c>
      <c r="E51" s="25">
        <v>5</v>
      </c>
      <c r="F51" s="25">
        <v>0</v>
      </c>
      <c r="G51" s="25">
        <f t="shared" si="0"/>
        <v>19</v>
      </c>
      <c r="H51" s="25">
        <v>8</v>
      </c>
      <c r="I51" s="25">
        <v>11</v>
      </c>
      <c r="J51" s="25">
        <v>0</v>
      </c>
      <c r="K51" s="25">
        <v>3</v>
      </c>
      <c r="L51" s="25">
        <v>3</v>
      </c>
      <c r="M51" s="25">
        <v>0</v>
      </c>
      <c r="N51" s="25">
        <v>0</v>
      </c>
      <c r="O51" s="25">
        <v>0</v>
      </c>
      <c r="P51" s="25">
        <v>8</v>
      </c>
      <c r="Q51" s="25">
        <v>8</v>
      </c>
    </row>
    <row r="52" spans="1:18" s="27" customFormat="1" ht="36" customHeight="1" thickBot="1">
      <c r="A52" s="26"/>
      <c r="B52" s="56" t="s">
        <v>1</v>
      </c>
      <c r="C52" s="57"/>
      <c r="D52" s="25">
        <v>76</v>
      </c>
      <c r="E52" s="25">
        <v>57</v>
      </c>
      <c r="F52" s="25">
        <v>1</v>
      </c>
      <c r="G52" s="25">
        <f>D52+E52-F52</f>
        <v>132</v>
      </c>
      <c r="H52" s="25">
        <v>43</v>
      </c>
      <c r="I52" s="25">
        <v>89</v>
      </c>
      <c r="J52" s="25">
        <v>39</v>
      </c>
      <c r="K52" s="25">
        <v>35</v>
      </c>
      <c r="L52" s="25">
        <v>74</v>
      </c>
      <c r="M52" s="25">
        <v>0</v>
      </c>
      <c r="N52" s="25">
        <v>0</v>
      </c>
      <c r="O52" s="25">
        <v>2</v>
      </c>
      <c r="P52" s="25">
        <v>13</v>
      </c>
      <c r="Q52" s="25">
        <v>15</v>
      </c>
    </row>
    <row r="53" spans="1:18" ht="20.100000000000001" customHeight="1" thickTop="1"/>
    <row r="54" spans="1:18" ht="20.100000000000001" customHeight="1">
      <c r="G54" s="16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43" activePane="bottomLeft" state="frozen"/>
      <selection activeCell="H55" sqref="H55"/>
      <selection pane="bottomLeft" activeCell="M44" sqref="M44"/>
    </sheetView>
  </sheetViews>
  <sheetFormatPr defaultRowHeight="20.100000000000001" customHeight="1"/>
  <cols>
    <col min="1" max="1" width="5.85546875" style="8" hidden="1" customWidth="1"/>
    <col min="2" max="2" width="9.5703125" style="14" customWidth="1"/>
    <col min="3" max="3" width="33.28515625" style="15" customWidth="1"/>
    <col min="4" max="4" width="26.28515625" style="8" customWidth="1"/>
    <col min="5" max="5" width="28.42578125" style="8" customWidth="1"/>
    <col min="6" max="6" width="29" style="8" customWidth="1"/>
    <col min="7" max="7" width="25.42578125" style="8" customWidth="1"/>
    <col min="8" max="8" width="25.5703125" style="8" customWidth="1"/>
    <col min="9" max="9" width="23.7109375" style="8" customWidth="1"/>
    <col min="10" max="10" width="28.140625" style="8" customWidth="1"/>
    <col min="11" max="11" width="27" style="8" customWidth="1"/>
    <col min="12" max="12" width="29.140625" style="8" customWidth="1"/>
    <col min="13" max="13" width="18" style="8" customWidth="1"/>
    <col min="14" max="14" width="20.85546875" style="8" customWidth="1"/>
    <col min="15" max="15" width="21" style="8" customWidth="1"/>
    <col min="16" max="16" width="19.42578125" style="8" customWidth="1"/>
    <col min="17" max="17" width="35.85546875" style="8" customWidth="1"/>
    <col min="18" max="16384" width="9.140625" style="8"/>
  </cols>
  <sheetData>
    <row r="1" spans="1:30" s="3" customFormat="1" ht="32.25" customHeight="1">
      <c r="A1" s="1"/>
      <c r="B1" s="64" t="s">
        <v>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43.5" customHeight="1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 ht="26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0" s="21" customFormat="1" ht="49.5" customHeight="1" thickBot="1">
      <c r="A4" s="20"/>
      <c r="B4" s="58" t="s">
        <v>3</v>
      </c>
      <c r="C4" s="66" t="s">
        <v>57</v>
      </c>
      <c r="D4" s="58" t="s">
        <v>66</v>
      </c>
      <c r="E4" s="58" t="s">
        <v>52</v>
      </c>
      <c r="F4" s="58" t="s">
        <v>53</v>
      </c>
      <c r="G4" s="58" t="s">
        <v>4</v>
      </c>
      <c r="H4" s="58" t="s">
        <v>54</v>
      </c>
      <c r="I4" s="58" t="s">
        <v>55</v>
      </c>
      <c r="J4" s="59" t="s">
        <v>5</v>
      </c>
      <c r="K4" s="59"/>
      <c r="L4" s="59"/>
      <c r="M4" s="60" t="s">
        <v>6</v>
      </c>
      <c r="N4" s="61"/>
      <c r="O4" s="61"/>
      <c r="P4" s="61"/>
      <c r="Q4" s="62"/>
    </row>
    <row r="5" spans="1:30" s="23" customFormat="1" ht="195" customHeight="1" thickTop="1">
      <c r="A5" s="22" t="s">
        <v>0</v>
      </c>
      <c r="B5" s="58"/>
      <c r="C5" s="67"/>
      <c r="D5" s="58"/>
      <c r="E5" s="58"/>
      <c r="F5" s="58"/>
      <c r="G5" s="58"/>
      <c r="H5" s="58"/>
      <c r="I5" s="58"/>
      <c r="J5" s="35" t="s">
        <v>7</v>
      </c>
      <c r="K5" s="35" t="s">
        <v>51</v>
      </c>
      <c r="L5" s="35" t="s">
        <v>8</v>
      </c>
      <c r="M5" s="35" t="s">
        <v>49</v>
      </c>
      <c r="N5" s="35" t="s">
        <v>10</v>
      </c>
      <c r="O5" s="35" t="s">
        <v>9</v>
      </c>
      <c r="P5" s="35" t="s">
        <v>50</v>
      </c>
      <c r="Q5" s="35" t="s">
        <v>11</v>
      </c>
    </row>
    <row r="6" spans="1:30" s="18" customFormat="1" ht="46.5" customHeight="1">
      <c r="A6" s="17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 t="s">
        <v>61</v>
      </c>
      <c r="H6" s="19">
        <v>7</v>
      </c>
      <c r="I6" s="19" t="s">
        <v>64</v>
      </c>
      <c r="J6" s="19">
        <v>9</v>
      </c>
      <c r="K6" s="19">
        <v>10</v>
      </c>
      <c r="L6" s="19" t="s">
        <v>62</v>
      </c>
      <c r="M6" s="19">
        <v>12</v>
      </c>
      <c r="N6" s="19">
        <v>13</v>
      </c>
      <c r="O6" s="19">
        <v>14</v>
      </c>
      <c r="P6" s="19">
        <v>15</v>
      </c>
      <c r="Q6" s="19" t="s">
        <v>63</v>
      </c>
    </row>
    <row r="7" spans="1:30" ht="31.5" customHeight="1">
      <c r="A7" s="6"/>
      <c r="B7" s="34">
        <v>1</v>
      </c>
      <c r="C7" s="34" t="s">
        <v>13</v>
      </c>
      <c r="D7" s="28">
        <v>0</v>
      </c>
      <c r="E7" s="28">
        <v>0</v>
      </c>
      <c r="F7" s="28">
        <v>0</v>
      </c>
      <c r="G7" s="28">
        <f>D7+E7-F7</f>
        <v>0</v>
      </c>
      <c r="H7" s="28">
        <v>0</v>
      </c>
      <c r="I7" s="28">
        <f>G7-H7</f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7"/>
    </row>
    <row r="8" spans="1:30" ht="25.5" customHeight="1">
      <c r="A8" s="6"/>
      <c r="B8" s="34">
        <v>2</v>
      </c>
      <c r="C8" s="34" t="s">
        <v>14</v>
      </c>
      <c r="D8" s="28">
        <v>0</v>
      </c>
      <c r="E8" s="28">
        <v>1</v>
      </c>
      <c r="F8" s="28">
        <v>0</v>
      </c>
      <c r="G8" s="28">
        <f t="shared" ref="G8:G52" si="0">D8+E8-F8</f>
        <v>1</v>
      </c>
      <c r="H8" s="28">
        <v>1</v>
      </c>
      <c r="I8" s="28">
        <f t="shared" ref="I8:I52" si="1">G8-H8</f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7"/>
    </row>
    <row r="9" spans="1:30" ht="25.5" customHeight="1">
      <c r="A9" s="6">
        <v>3</v>
      </c>
      <c r="B9" s="34">
        <v>3</v>
      </c>
      <c r="C9" s="34" t="s">
        <v>12</v>
      </c>
      <c r="D9" s="28">
        <v>4</v>
      </c>
      <c r="E9" s="28">
        <v>10</v>
      </c>
      <c r="F9" s="28">
        <v>0</v>
      </c>
      <c r="G9" s="28">
        <f t="shared" si="0"/>
        <v>14</v>
      </c>
      <c r="H9" s="28">
        <v>5</v>
      </c>
      <c r="I9" s="28">
        <f t="shared" si="1"/>
        <v>9</v>
      </c>
      <c r="J9" s="28">
        <v>9</v>
      </c>
      <c r="K9" s="28">
        <v>0</v>
      </c>
      <c r="L9" s="28">
        <v>9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7"/>
    </row>
    <row r="10" spans="1:30" s="9" customFormat="1" ht="25.5" customHeight="1">
      <c r="A10" s="29">
        <v>4</v>
      </c>
      <c r="B10" s="63" t="s">
        <v>56</v>
      </c>
      <c r="C10" s="55"/>
      <c r="D10" s="25">
        <v>4</v>
      </c>
      <c r="E10" s="25">
        <v>11</v>
      </c>
      <c r="F10" s="25">
        <v>0</v>
      </c>
      <c r="G10" s="25">
        <f t="shared" si="0"/>
        <v>15</v>
      </c>
      <c r="H10" s="25">
        <v>6</v>
      </c>
      <c r="I10" s="25">
        <f t="shared" si="1"/>
        <v>9</v>
      </c>
      <c r="J10" s="25">
        <v>9</v>
      </c>
      <c r="K10" s="25">
        <v>0</v>
      </c>
      <c r="L10" s="25">
        <v>9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30" ht="30" customHeight="1">
      <c r="A11" s="6">
        <v>8</v>
      </c>
      <c r="B11" s="34">
        <v>4</v>
      </c>
      <c r="C11" s="34" t="s">
        <v>15</v>
      </c>
      <c r="D11" s="28">
        <v>9</v>
      </c>
      <c r="E11" s="28">
        <v>26</v>
      </c>
      <c r="F11" s="28">
        <v>1</v>
      </c>
      <c r="G11" s="28">
        <f t="shared" si="0"/>
        <v>34</v>
      </c>
      <c r="H11" s="28">
        <v>28</v>
      </c>
      <c r="I11" s="28">
        <f t="shared" si="1"/>
        <v>6</v>
      </c>
      <c r="J11" s="28">
        <v>6</v>
      </c>
      <c r="K11" s="28">
        <v>0</v>
      </c>
      <c r="L11" s="28">
        <v>6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7"/>
    </row>
    <row r="12" spans="1:30" ht="33" customHeight="1">
      <c r="A12" s="6">
        <v>9</v>
      </c>
      <c r="B12" s="34">
        <v>5</v>
      </c>
      <c r="C12" s="34" t="s">
        <v>17</v>
      </c>
      <c r="D12" s="28">
        <v>7</v>
      </c>
      <c r="E12" s="28">
        <v>15</v>
      </c>
      <c r="F12" s="28">
        <v>5</v>
      </c>
      <c r="G12" s="28">
        <f t="shared" si="0"/>
        <v>17</v>
      </c>
      <c r="H12" s="28">
        <v>9</v>
      </c>
      <c r="I12" s="28">
        <f t="shared" si="1"/>
        <v>8</v>
      </c>
      <c r="J12" s="28">
        <v>6</v>
      </c>
      <c r="K12" s="28">
        <v>2</v>
      </c>
      <c r="L12" s="28">
        <v>8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7"/>
    </row>
    <row r="13" spans="1:30" ht="30" customHeight="1">
      <c r="A13" s="6">
        <v>10</v>
      </c>
      <c r="B13" s="34">
        <v>6</v>
      </c>
      <c r="C13" s="34" t="s">
        <v>16</v>
      </c>
      <c r="D13" s="28">
        <v>3</v>
      </c>
      <c r="E13" s="28">
        <v>0</v>
      </c>
      <c r="F13" s="28">
        <v>0</v>
      </c>
      <c r="G13" s="28">
        <f t="shared" si="0"/>
        <v>3</v>
      </c>
      <c r="H13" s="28">
        <v>3</v>
      </c>
      <c r="I13" s="28">
        <f t="shared" si="1"/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7"/>
    </row>
    <row r="14" spans="1:30" s="9" customFormat="1" ht="25.5" customHeight="1">
      <c r="A14" s="29">
        <v>11</v>
      </c>
      <c r="B14" s="52" t="s">
        <v>58</v>
      </c>
      <c r="C14" s="53"/>
      <c r="D14" s="25">
        <v>19</v>
      </c>
      <c r="E14" s="25">
        <v>41</v>
      </c>
      <c r="F14" s="25">
        <v>6</v>
      </c>
      <c r="G14" s="25">
        <f t="shared" si="0"/>
        <v>54</v>
      </c>
      <c r="H14" s="25">
        <v>40</v>
      </c>
      <c r="I14" s="25">
        <f t="shared" si="1"/>
        <v>14</v>
      </c>
      <c r="J14" s="25">
        <v>12</v>
      </c>
      <c r="K14" s="25">
        <v>2</v>
      </c>
      <c r="L14" s="25">
        <v>14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30" s="9" customFormat="1" ht="25.5" customHeight="1">
      <c r="A15" s="29"/>
      <c r="B15" s="52" t="s">
        <v>18</v>
      </c>
      <c r="C15" s="53"/>
      <c r="D15" s="25">
        <v>23</v>
      </c>
      <c r="E15" s="25">
        <v>52</v>
      </c>
      <c r="F15" s="25">
        <v>6</v>
      </c>
      <c r="G15" s="25">
        <f t="shared" si="0"/>
        <v>69</v>
      </c>
      <c r="H15" s="25">
        <v>46</v>
      </c>
      <c r="I15" s="25">
        <f t="shared" si="1"/>
        <v>23</v>
      </c>
      <c r="J15" s="25">
        <v>21</v>
      </c>
      <c r="K15" s="25">
        <v>2</v>
      </c>
      <c r="L15" s="25">
        <v>23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</row>
    <row r="16" spans="1:30" ht="27" customHeight="1">
      <c r="A16" s="6">
        <v>1</v>
      </c>
      <c r="B16" s="34">
        <v>1</v>
      </c>
      <c r="C16" s="24" t="s">
        <v>19</v>
      </c>
      <c r="D16" s="28">
        <v>5</v>
      </c>
      <c r="E16" s="28">
        <v>2</v>
      </c>
      <c r="F16" s="28">
        <v>0</v>
      </c>
      <c r="G16" s="28">
        <f t="shared" si="0"/>
        <v>7</v>
      </c>
      <c r="H16" s="28">
        <v>7</v>
      </c>
      <c r="I16" s="28">
        <f t="shared" si="1"/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7"/>
    </row>
    <row r="17" spans="1:18" ht="31.5" customHeight="1">
      <c r="A17" s="6">
        <v>2</v>
      </c>
      <c r="B17" s="34">
        <v>2</v>
      </c>
      <c r="C17" s="24" t="s">
        <v>20</v>
      </c>
      <c r="D17" s="28">
        <v>0</v>
      </c>
      <c r="E17" s="28">
        <v>0</v>
      </c>
      <c r="F17" s="28">
        <v>0</v>
      </c>
      <c r="G17" s="28">
        <f t="shared" si="0"/>
        <v>0</v>
      </c>
      <c r="H17" s="28">
        <v>0</v>
      </c>
      <c r="I17" s="28">
        <f t="shared" si="1"/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7"/>
    </row>
    <row r="18" spans="1:18" ht="25.5" customHeight="1">
      <c r="A18" s="6"/>
      <c r="B18" s="34">
        <v>3</v>
      </c>
      <c r="C18" s="24" t="s">
        <v>21</v>
      </c>
      <c r="D18" s="28">
        <v>0</v>
      </c>
      <c r="E18" s="28">
        <v>11</v>
      </c>
      <c r="F18" s="28">
        <v>0</v>
      </c>
      <c r="G18" s="28">
        <f t="shared" si="0"/>
        <v>11</v>
      </c>
      <c r="H18" s="28">
        <v>11</v>
      </c>
      <c r="I18" s="28">
        <f t="shared" si="1"/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7"/>
    </row>
    <row r="19" spans="1:18" ht="25.5" customHeight="1">
      <c r="A19" s="6"/>
      <c r="B19" s="34">
        <v>4</v>
      </c>
      <c r="C19" s="24" t="s">
        <v>22</v>
      </c>
      <c r="D19" s="28">
        <v>1</v>
      </c>
      <c r="E19" s="28">
        <v>1</v>
      </c>
      <c r="F19" s="28">
        <v>0</v>
      </c>
      <c r="G19" s="28">
        <f t="shared" si="0"/>
        <v>2</v>
      </c>
      <c r="H19" s="28">
        <v>1</v>
      </c>
      <c r="I19" s="28">
        <f t="shared" si="1"/>
        <v>1</v>
      </c>
      <c r="J19" s="28">
        <v>0</v>
      </c>
      <c r="K19" s="28">
        <v>1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7"/>
    </row>
    <row r="20" spans="1:18" s="9" customFormat="1" ht="25.5" customHeight="1">
      <c r="A20" s="29"/>
      <c r="B20" s="54" t="s">
        <v>59</v>
      </c>
      <c r="C20" s="55"/>
      <c r="D20" s="25">
        <v>6</v>
      </c>
      <c r="E20" s="25">
        <v>14</v>
      </c>
      <c r="F20" s="25">
        <v>0</v>
      </c>
      <c r="G20" s="25">
        <f t="shared" si="0"/>
        <v>20</v>
      </c>
      <c r="H20" s="25">
        <v>19</v>
      </c>
      <c r="I20" s="25">
        <f t="shared" si="1"/>
        <v>1</v>
      </c>
      <c r="J20" s="25">
        <v>0</v>
      </c>
      <c r="K20" s="25">
        <v>1</v>
      </c>
      <c r="L20" s="25">
        <v>1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8" ht="28.5" customHeight="1">
      <c r="A21" s="6">
        <v>5</v>
      </c>
      <c r="B21" s="34">
        <v>8</v>
      </c>
      <c r="C21" s="34" t="s">
        <v>24</v>
      </c>
      <c r="D21" s="28">
        <v>3</v>
      </c>
      <c r="E21" s="28">
        <v>0</v>
      </c>
      <c r="F21" s="28">
        <v>0</v>
      </c>
      <c r="G21" s="28">
        <f t="shared" si="0"/>
        <v>3</v>
      </c>
      <c r="H21" s="28">
        <v>3</v>
      </c>
      <c r="I21" s="28">
        <f t="shared" si="1"/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7"/>
    </row>
    <row r="22" spans="1:18" ht="28.5" customHeight="1">
      <c r="A22" s="6"/>
      <c r="B22" s="34">
        <v>9</v>
      </c>
      <c r="C22" s="34" t="s">
        <v>25</v>
      </c>
      <c r="D22" s="28">
        <v>0</v>
      </c>
      <c r="E22" s="28">
        <v>0</v>
      </c>
      <c r="F22" s="28">
        <v>0</v>
      </c>
      <c r="G22" s="28">
        <f t="shared" si="0"/>
        <v>0</v>
      </c>
      <c r="H22" s="28">
        <v>0</v>
      </c>
      <c r="I22" s="28">
        <f t="shared" si="1"/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7"/>
    </row>
    <row r="23" spans="1:18" ht="27" customHeight="1">
      <c r="A23" s="6"/>
      <c r="B23" s="34">
        <v>10</v>
      </c>
      <c r="C23" s="34" t="s">
        <v>26</v>
      </c>
      <c r="D23" s="28">
        <v>0</v>
      </c>
      <c r="E23" s="28">
        <v>4</v>
      </c>
      <c r="F23" s="28">
        <v>0</v>
      </c>
      <c r="G23" s="28">
        <f t="shared" si="0"/>
        <v>4</v>
      </c>
      <c r="H23" s="28">
        <v>4</v>
      </c>
      <c r="I23" s="28">
        <f t="shared" si="1"/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7"/>
    </row>
    <row r="24" spans="1:18" ht="30" customHeight="1">
      <c r="A24" s="6">
        <v>6</v>
      </c>
      <c r="B24" s="34">
        <v>11</v>
      </c>
      <c r="C24" s="34" t="s">
        <v>27</v>
      </c>
      <c r="D24" s="28">
        <v>2</v>
      </c>
      <c r="E24" s="28">
        <v>12</v>
      </c>
      <c r="F24" s="28">
        <v>0</v>
      </c>
      <c r="G24" s="28">
        <f t="shared" si="0"/>
        <v>14</v>
      </c>
      <c r="H24" s="28">
        <v>5</v>
      </c>
      <c r="I24" s="28">
        <f t="shared" si="1"/>
        <v>9</v>
      </c>
      <c r="J24" s="28">
        <v>0</v>
      </c>
      <c r="K24" s="28">
        <v>9</v>
      </c>
      <c r="L24" s="28">
        <v>9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7"/>
    </row>
    <row r="25" spans="1:18" s="9" customFormat="1" ht="25.5" customHeight="1">
      <c r="A25" s="29">
        <v>7</v>
      </c>
      <c r="B25" s="52" t="s">
        <v>23</v>
      </c>
      <c r="C25" s="53"/>
      <c r="D25" s="25">
        <v>5</v>
      </c>
      <c r="E25" s="25">
        <v>16</v>
      </c>
      <c r="F25" s="25">
        <v>0</v>
      </c>
      <c r="G25" s="25">
        <f t="shared" si="0"/>
        <v>21</v>
      </c>
      <c r="H25" s="25">
        <v>12</v>
      </c>
      <c r="I25" s="25">
        <f t="shared" si="1"/>
        <v>9</v>
      </c>
      <c r="J25" s="25">
        <v>0</v>
      </c>
      <c r="K25" s="25">
        <v>9</v>
      </c>
      <c r="L25" s="25">
        <v>9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8" s="9" customFormat="1" ht="25.5" customHeight="1">
      <c r="A26" s="30"/>
      <c r="B26" s="54" t="s">
        <v>28</v>
      </c>
      <c r="C26" s="55"/>
      <c r="D26" s="25">
        <v>11</v>
      </c>
      <c r="E26" s="25">
        <v>30</v>
      </c>
      <c r="F26" s="25">
        <v>0</v>
      </c>
      <c r="G26" s="25">
        <f t="shared" si="0"/>
        <v>41</v>
      </c>
      <c r="H26" s="25">
        <v>31</v>
      </c>
      <c r="I26" s="25">
        <f t="shared" si="1"/>
        <v>10</v>
      </c>
      <c r="J26" s="25">
        <v>0</v>
      </c>
      <c r="K26" s="25">
        <v>10</v>
      </c>
      <c r="L26" s="25">
        <v>10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8" ht="28.5" customHeight="1">
      <c r="A27" s="10">
        <v>13</v>
      </c>
      <c r="B27" s="34">
        <v>15</v>
      </c>
      <c r="C27" s="24" t="s">
        <v>29</v>
      </c>
      <c r="D27" s="28">
        <v>3</v>
      </c>
      <c r="E27" s="28">
        <v>1</v>
      </c>
      <c r="F27" s="28">
        <v>0</v>
      </c>
      <c r="G27" s="28">
        <f t="shared" si="0"/>
        <v>4</v>
      </c>
      <c r="H27" s="28">
        <v>0</v>
      </c>
      <c r="I27" s="28">
        <f t="shared" si="1"/>
        <v>4</v>
      </c>
      <c r="J27" s="28">
        <v>0</v>
      </c>
      <c r="K27" s="28">
        <v>4</v>
      </c>
      <c r="L27" s="28">
        <v>4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7"/>
    </row>
    <row r="28" spans="1:18" ht="33" customHeight="1" thickBot="1">
      <c r="A28" s="11">
        <v>14</v>
      </c>
      <c r="B28" s="34">
        <v>16</v>
      </c>
      <c r="C28" s="24" t="s">
        <v>30</v>
      </c>
      <c r="D28" s="28">
        <v>1</v>
      </c>
      <c r="E28" s="28">
        <v>0</v>
      </c>
      <c r="F28" s="28">
        <v>0</v>
      </c>
      <c r="G28" s="28">
        <f t="shared" si="0"/>
        <v>1</v>
      </c>
      <c r="H28" s="28">
        <v>1</v>
      </c>
      <c r="I28" s="28">
        <f t="shared" si="1"/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7"/>
    </row>
    <row r="29" spans="1:18" s="9" customFormat="1" ht="25.5" customHeight="1" thickBot="1">
      <c r="A29" s="31"/>
      <c r="B29" s="54" t="s">
        <v>29</v>
      </c>
      <c r="C29" s="55"/>
      <c r="D29" s="25">
        <v>4</v>
      </c>
      <c r="E29" s="25">
        <v>1</v>
      </c>
      <c r="F29" s="25">
        <v>0</v>
      </c>
      <c r="G29" s="25">
        <f t="shared" si="0"/>
        <v>5</v>
      </c>
      <c r="H29" s="25">
        <v>1</v>
      </c>
      <c r="I29" s="25">
        <f t="shared" si="1"/>
        <v>4</v>
      </c>
      <c r="J29" s="25">
        <v>0</v>
      </c>
      <c r="K29" s="25">
        <v>4</v>
      </c>
      <c r="L29" s="25">
        <v>4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8" ht="26.25" customHeight="1">
      <c r="A30" s="12">
        <v>15</v>
      </c>
      <c r="B30" s="34">
        <v>17</v>
      </c>
      <c r="C30" s="24" t="s">
        <v>31</v>
      </c>
      <c r="D30" s="28">
        <v>19</v>
      </c>
      <c r="E30" s="28">
        <v>15</v>
      </c>
      <c r="F30" s="28">
        <v>0</v>
      </c>
      <c r="G30" s="28">
        <f t="shared" si="0"/>
        <v>34</v>
      </c>
      <c r="H30" s="28">
        <v>3</v>
      </c>
      <c r="I30" s="28">
        <f t="shared" si="1"/>
        <v>31</v>
      </c>
      <c r="J30" s="28">
        <v>0</v>
      </c>
      <c r="K30" s="28">
        <v>28</v>
      </c>
      <c r="L30" s="28">
        <v>28</v>
      </c>
      <c r="M30" s="28">
        <v>0</v>
      </c>
      <c r="N30" s="28">
        <v>0</v>
      </c>
      <c r="O30" s="28">
        <v>0</v>
      </c>
      <c r="P30" s="28">
        <v>3</v>
      </c>
      <c r="Q30" s="28">
        <v>3</v>
      </c>
      <c r="R30" s="7"/>
    </row>
    <row r="31" spans="1:18" ht="26.25" customHeight="1">
      <c r="A31" s="12"/>
      <c r="B31" s="34">
        <v>18</v>
      </c>
      <c r="C31" s="24" t="s">
        <v>32</v>
      </c>
      <c r="D31" s="28">
        <v>3</v>
      </c>
      <c r="E31" s="28">
        <v>0</v>
      </c>
      <c r="F31" s="28">
        <v>0</v>
      </c>
      <c r="G31" s="28">
        <f t="shared" si="0"/>
        <v>3</v>
      </c>
      <c r="H31" s="28">
        <v>3</v>
      </c>
      <c r="I31" s="28">
        <f t="shared" si="1"/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7"/>
    </row>
    <row r="32" spans="1:18" ht="26.25" customHeight="1">
      <c r="A32" s="12"/>
      <c r="B32" s="34">
        <v>19</v>
      </c>
      <c r="C32" s="34" t="s">
        <v>33</v>
      </c>
      <c r="D32" s="28">
        <v>0</v>
      </c>
      <c r="E32" s="28">
        <v>3</v>
      </c>
      <c r="F32" s="28">
        <v>0</v>
      </c>
      <c r="G32" s="28">
        <f t="shared" si="0"/>
        <v>3</v>
      </c>
      <c r="H32" s="28">
        <v>0</v>
      </c>
      <c r="I32" s="28">
        <f t="shared" si="1"/>
        <v>3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3</v>
      </c>
      <c r="Q32" s="28">
        <v>3</v>
      </c>
      <c r="R32" s="7"/>
    </row>
    <row r="33" spans="1:18" ht="26.25" customHeight="1" thickBot="1">
      <c r="A33" s="12"/>
      <c r="B33" s="34">
        <v>20</v>
      </c>
      <c r="C33" s="34" t="s">
        <v>34</v>
      </c>
      <c r="D33" s="28">
        <v>0</v>
      </c>
      <c r="E33" s="28">
        <v>0</v>
      </c>
      <c r="F33" s="28">
        <v>0</v>
      </c>
      <c r="G33" s="28">
        <f t="shared" si="0"/>
        <v>0</v>
      </c>
      <c r="H33" s="28">
        <v>0</v>
      </c>
      <c r="I33" s="28">
        <f t="shared" si="1"/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7"/>
    </row>
    <row r="34" spans="1:18" s="9" customFormat="1" ht="26.25" customHeight="1" thickBot="1">
      <c r="A34" s="31"/>
      <c r="B34" s="54" t="s">
        <v>31</v>
      </c>
      <c r="C34" s="55"/>
      <c r="D34" s="25">
        <v>22</v>
      </c>
      <c r="E34" s="25">
        <v>18</v>
      </c>
      <c r="F34" s="25">
        <v>0</v>
      </c>
      <c r="G34" s="25">
        <f t="shared" si="0"/>
        <v>40</v>
      </c>
      <c r="H34" s="25">
        <v>6</v>
      </c>
      <c r="I34" s="25">
        <f t="shared" si="1"/>
        <v>34</v>
      </c>
      <c r="J34" s="25">
        <v>0</v>
      </c>
      <c r="K34" s="25">
        <v>28</v>
      </c>
      <c r="L34" s="25">
        <v>28</v>
      </c>
      <c r="M34" s="25">
        <v>0</v>
      </c>
      <c r="N34" s="25">
        <v>0</v>
      </c>
      <c r="O34" s="25">
        <v>0</v>
      </c>
      <c r="P34" s="25">
        <v>6</v>
      </c>
      <c r="Q34" s="25">
        <v>6</v>
      </c>
    </row>
    <row r="35" spans="1:18" ht="26.25" customHeight="1">
      <c r="A35" s="10">
        <v>16</v>
      </c>
      <c r="B35" s="34">
        <v>21</v>
      </c>
      <c r="C35" s="34" t="s">
        <v>35</v>
      </c>
      <c r="D35" s="28">
        <v>0</v>
      </c>
      <c r="E35" s="28">
        <v>1</v>
      </c>
      <c r="F35" s="28">
        <v>0</v>
      </c>
      <c r="G35" s="28">
        <f t="shared" si="0"/>
        <v>1</v>
      </c>
      <c r="H35" s="28">
        <v>1</v>
      </c>
      <c r="I35" s="28">
        <f t="shared" si="1"/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7"/>
    </row>
    <row r="36" spans="1:18" ht="26.25" customHeight="1">
      <c r="A36" s="11">
        <v>17</v>
      </c>
      <c r="B36" s="34">
        <v>22</v>
      </c>
      <c r="C36" s="34" t="s">
        <v>36</v>
      </c>
      <c r="D36" s="28">
        <v>2</v>
      </c>
      <c r="E36" s="28">
        <v>0</v>
      </c>
      <c r="F36" s="28">
        <v>0</v>
      </c>
      <c r="G36" s="28">
        <f t="shared" si="0"/>
        <v>2</v>
      </c>
      <c r="H36" s="28">
        <v>1</v>
      </c>
      <c r="I36" s="28">
        <f t="shared" si="1"/>
        <v>1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1</v>
      </c>
      <c r="Q36" s="28">
        <v>1</v>
      </c>
      <c r="R36" s="7"/>
    </row>
    <row r="37" spans="1:18" ht="26.25" customHeight="1">
      <c r="A37" s="13">
        <v>18</v>
      </c>
      <c r="B37" s="34">
        <v>23</v>
      </c>
      <c r="C37" s="34" t="s">
        <v>37</v>
      </c>
      <c r="D37" s="28">
        <v>0</v>
      </c>
      <c r="E37" s="28">
        <v>2</v>
      </c>
      <c r="F37" s="28">
        <v>0</v>
      </c>
      <c r="G37" s="28">
        <f t="shared" si="0"/>
        <v>2</v>
      </c>
      <c r="H37" s="28">
        <v>0</v>
      </c>
      <c r="I37" s="28">
        <f t="shared" si="1"/>
        <v>2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2</v>
      </c>
      <c r="Q37" s="28">
        <v>2</v>
      </c>
      <c r="R37" s="7"/>
    </row>
    <row r="38" spans="1:18" ht="26.25" customHeight="1">
      <c r="A38" s="13">
        <v>19</v>
      </c>
      <c r="B38" s="34">
        <v>24</v>
      </c>
      <c r="C38" s="34" t="s">
        <v>38</v>
      </c>
      <c r="D38" s="28">
        <v>0</v>
      </c>
      <c r="E38" s="28">
        <v>1</v>
      </c>
      <c r="F38" s="28">
        <v>0</v>
      </c>
      <c r="G38" s="28">
        <f t="shared" si="0"/>
        <v>1</v>
      </c>
      <c r="H38" s="28">
        <v>1</v>
      </c>
      <c r="I38" s="28">
        <f t="shared" si="1"/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7"/>
    </row>
    <row r="39" spans="1:18" s="9" customFormat="1" ht="26.25" customHeight="1" thickBot="1">
      <c r="A39" s="32"/>
      <c r="B39" s="54" t="s">
        <v>35</v>
      </c>
      <c r="C39" s="55"/>
      <c r="D39" s="25">
        <v>2</v>
      </c>
      <c r="E39" s="25">
        <v>4</v>
      </c>
      <c r="F39" s="25">
        <v>0</v>
      </c>
      <c r="G39" s="25">
        <f t="shared" si="0"/>
        <v>6</v>
      </c>
      <c r="H39" s="25">
        <v>3</v>
      </c>
      <c r="I39" s="25">
        <f t="shared" si="1"/>
        <v>3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3</v>
      </c>
      <c r="Q39" s="25">
        <v>3</v>
      </c>
    </row>
    <row r="40" spans="1:18" s="9" customFormat="1" ht="26.25" customHeight="1">
      <c r="A40" s="33"/>
      <c r="B40" s="52" t="s">
        <v>39</v>
      </c>
      <c r="C40" s="53"/>
      <c r="D40" s="25">
        <v>28</v>
      </c>
      <c r="E40" s="25">
        <v>23</v>
      </c>
      <c r="F40" s="25">
        <v>0</v>
      </c>
      <c r="G40" s="25">
        <f t="shared" si="0"/>
        <v>51</v>
      </c>
      <c r="H40" s="25">
        <v>10</v>
      </c>
      <c r="I40" s="25">
        <f t="shared" si="1"/>
        <v>41</v>
      </c>
      <c r="J40" s="25">
        <v>0</v>
      </c>
      <c r="K40" s="25">
        <v>32</v>
      </c>
      <c r="L40" s="25">
        <v>32</v>
      </c>
      <c r="M40" s="25">
        <v>0</v>
      </c>
      <c r="N40" s="25">
        <v>0</v>
      </c>
      <c r="O40" s="25">
        <v>0</v>
      </c>
      <c r="P40" s="25">
        <v>9</v>
      </c>
      <c r="Q40" s="25">
        <v>9</v>
      </c>
    </row>
    <row r="41" spans="1:18" ht="26.25" customHeight="1">
      <c r="A41" s="10">
        <v>20</v>
      </c>
      <c r="B41" s="34">
        <v>25</v>
      </c>
      <c r="C41" s="34" t="s">
        <v>40</v>
      </c>
      <c r="D41" s="28">
        <v>0</v>
      </c>
      <c r="E41" s="28">
        <v>0</v>
      </c>
      <c r="F41" s="28">
        <v>0</v>
      </c>
      <c r="G41" s="28">
        <f t="shared" si="0"/>
        <v>0</v>
      </c>
      <c r="H41" s="28">
        <v>0</v>
      </c>
      <c r="I41" s="28">
        <f t="shared" si="1"/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7"/>
    </row>
    <row r="42" spans="1:18" ht="34.5" customHeight="1">
      <c r="A42" s="11">
        <v>21</v>
      </c>
      <c r="B42" s="34">
        <v>26</v>
      </c>
      <c r="C42" s="34" t="s">
        <v>41</v>
      </c>
      <c r="D42" s="28">
        <v>1</v>
      </c>
      <c r="E42" s="28">
        <v>1</v>
      </c>
      <c r="F42" s="28">
        <v>0</v>
      </c>
      <c r="G42" s="28">
        <f t="shared" si="0"/>
        <v>2</v>
      </c>
      <c r="H42" s="28">
        <v>1</v>
      </c>
      <c r="I42" s="28">
        <f t="shared" si="1"/>
        <v>1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1</v>
      </c>
      <c r="Q42" s="28">
        <v>1</v>
      </c>
      <c r="R42" s="7"/>
    </row>
    <row r="43" spans="1:18" ht="26.25" customHeight="1">
      <c r="A43" s="10">
        <v>22</v>
      </c>
      <c r="B43" s="34">
        <v>27</v>
      </c>
      <c r="C43" s="34" t="s">
        <v>42</v>
      </c>
      <c r="D43" s="28">
        <v>4</v>
      </c>
      <c r="E43" s="28">
        <v>0</v>
      </c>
      <c r="F43" s="28">
        <v>0</v>
      </c>
      <c r="G43" s="28">
        <f t="shared" si="0"/>
        <v>4</v>
      </c>
      <c r="H43" s="28">
        <v>4</v>
      </c>
      <c r="I43" s="28">
        <f t="shared" si="1"/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7"/>
    </row>
    <row r="44" spans="1:18" ht="31.5" customHeight="1" thickBot="1">
      <c r="A44" s="11">
        <v>23</v>
      </c>
      <c r="B44" s="34">
        <v>28</v>
      </c>
      <c r="C44" s="34" t="s">
        <v>43</v>
      </c>
      <c r="D44" s="28">
        <v>0</v>
      </c>
      <c r="E44" s="28">
        <v>2</v>
      </c>
      <c r="F44" s="28">
        <v>0</v>
      </c>
      <c r="G44" s="28">
        <f t="shared" si="0"/>
        <v>2</v>
      </c>
      <c r="H44" s="28">
        <v>1</v>
      </c>
      <c r="I44" s="28">
        <f t="shared" si="1"/>
        <v>1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1</v>
      </c>
      <c r="Q44" s="28">
        <v>1</v>
      </c>
      <c r="R44" s="7"/>
    </row>
    <row r="45" spans="1:18" s="9" customFormat="1" ht="26.25" customHeight="1" thickBot="1">
      <c r="A45" s="31"/>
      <c r="B45" s="54" t="s">
        <v>60</v>
      </c>
      <c r="C45" s="55"/>
      <c r="D45" s="25">
        <v>5</v>
      </c>
      <c r="E45" s="25">
        <v>3</v>
      </c>
      <c r="F45" s="25">
        <v>0</v>
      </c>
      <c r="G45" s="25">
        <f t="shared" si="0"/>
        <v>8</v>
      </c>
      <c r="H45" s="25">
        <v>6</v>
      </c>
      <c r="I45" s="25">
        <f t="shared" si="1"/>
        <v>2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2</v>
      </c>
      <c r="Q45" s="25">
        <v>2</v>
      </c>
    </row>
    <row r="46" spans="1:18" ht="26.25" customHeight="1">
      <c r="A46" s="10">
        <v>24</v>
      </c>
      <c r="B46" s="34">
        <v>29</v>
      </c>
      <c r="C46" s="34" t="s">
        <v>44</v>
      </c>
      <c r="D46" s="28">
        <v>0</v>
      </c>
      <c r="E46" s="28">
        <v>0</v>
      </c>
      <c r="F46" s="28">
        <v>0</v>
      </c>
      <c r="G46" s="28">
        <f t="shared" si="0"/>
        <v>0</v>
      </c>
      <c r="H46" s="28">
        <v>0</v>
      </c>
      <c r="I46" s="28">
        <f t="shared" si="1"/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7"/>
    </row>
    <row r="47" spans="1:18" ht="33" customHeight="1">
      <c r="A47" s="10"/>
      <c r="B47" s="34">
        <v>30</v>
      </c>
      <c r="C47" s="34" t="s">
        <v>45</v>
      </c>
      <c r="D47" s="28">
        <v>3</v>
      </c>
      <c r="E47" s="28">
        <v>1</v>
      </c>
      <c r="F47" s="28">
        <v>0</v>
      </c>
      <c r="G47" s="28">
        <f t="shared" si="0"/>
        <v>4</v>
      </c>
      <c r="H47" s="28">
        <v>2</v>
      </c>
      <c r="I47" s="28">
        <f t="shared" si="1"/>
        <v>2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2</v>
      </c>
      <c r="Q47" s="28">
        <v>2</v>
      </c>
      <c r="R47" s="7"/>
    </row>
    <row r="48" spans="1:18" ht="26.25" customHeight="1">
      <c r="A48" s="6">
        <v>25</v>
      </c>
      <c r="B48" s="34">
        <v>31</v>
      </c>
      <c r="C48" s="34" t="s">
        <v>46</v>
      </c>
      <c r="D48" s="28">
        <v>0</v>
      </c>
      <c r="E48" s="28">
        <v>3</v>
      </c>
      <c r="F48" s="28">
        <v>0</v>
      </c>
      <c r="G48" s="28">
        <f t="shared" si="0"/>
        <v>3</v>
      </c>
      <c r="H48" s="28">
        <v>0</v>
      </c>
      <c r="I48" s="28">
        <f t="shared" si="1"/>
        <v>3</v>
      </c>
      <c r="J48" s="28">
        <v>0</v>
      </c>
      <c r="K48" s="28">
        <v>3</v>
      </c>
      <c r="L48" s="28">
        <v>3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7"/>
    </row>
    <row r="49" spans="1:18" ht="26.25" customHeight="1" thickBot="1">
      <c r="A49" s="11">
        <v>26</v>
      </c>
      <c r="B49" s="34">
        <v>32</v>
      </c>
      <c r="C49" s="34" t="s">
        <v>47</v>
      </c>
      <c r="D49" s="28">
        <v>6</v>
      </c>
      <c r="E49" s="28">
        <v>4</v>
      </c>
      <c r="F49" s="28">
        <v>0</v>
      </c>
      <c r="G49" s="28">
        <f t="shared" si="0"/>
        <v>10</v>
      </c>
      <c r="H49" s="28">
        <v>2</v>
      </c>
      <c r="I49" s="28">
        <f t="shared" si="1"/>
        <v>8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8</v>
      </c>
      <c r="Q49" s="28">
        <v>8</v>
      </c>
      <c r="R49" s="7"/>
    </row>
    <row r="50" spans="1:18" s="9" customFormat="1" ht="26.25" customHeight="1" thickBot="1">
      <c r="A50" s="31"/>
      <c r="B50" s="52" t="s">
        <v>44</v>
      </c>
      <c r="C50" s="53"/>
      <c r="D50" s="25">
        <v>9</v>
      </c>
      <c r="E50" s="25">
        <v>8</v>
      </c>
      <c r="F50" s="25">
        <v>0</v>
      </c>
      <c r="G50" s="25">
        <f t="shared" si="0"/>
        <v>17</v>
      </c>
      <c r="H50" s="25">
        <v>4</v>
      </c>
      <c r="I50" s="25">
        <f t="shared" si="1"/>
        <v>13</v>
      </c>
      <c r="J50" s="25">
        <v>0</v>
      </c>
      <c r="K50" s="25">
        <v>3</v>
      </c>
      <c r="L50" s="25">
        <v>3</v>
      </c>
      <c r="M50" s="25">
        <v>0</v>
      </c>
      <c r="N50" s="25">
        <v>0</v>
      </c>
      <c r="O50" s="25">
        <v>0</v>
      </c>
      <c r="P50" s="25">
        <v>10</v>
      </c>
      <c r="Q50" s="25">
        <v>10</v>
      </c>
    </row>
    <row r="51" spans="1:18" s="9" customFormat="1" ht="26.25" customHeight="1">
      <c r="A51" s="33"/>
      <c r="B51" s="54" t="s">
        <v>48</v>
      </c>
      <c r="C51" s="55"/>
      <c r="D51" s="25">
        <v>14</v>
      </c>
      <c r="E51" s="25">
        <v>11</v>
      </c>
      <c r="F51" s="25">
        <v>0</v>
      </c>
      <c r="G51" s="25">
        <f t="shared" si="0"/>
        <v>25</v>
      </c>
      <c r="H51" s="25">
        <v>10</v>
      </c>
      <c r="I51" s="25">
        <f t="shared" si="1"/>
        <v>15</v>
      </c>
      <c r="J51" s="25">
        <v>0</v>
      </c>
      <c r="K51" s="25">
        <v>3</v>
      </c>
      <c r="L51" s="25">
        <v>3</v>
      </c>
      <c r="M51" s="25">
        <v>0</v>
      </c>
      <c r="N51" s="25">
        <v>0</v>
      </c>
      <c r="O51" s="25">
        <v>0</v>
      </c>
      <c r="P51" s="25">
        <v>12</v>
      </c>
      <c r="Q51" s="25">
        <v>12</v>
      </c>
    </row>
    <row r="52" spans="1:18" s="27" customFormat="1" ht="36" customHeight="1" thickBot="1">
      <c r="A52" s="26"/>
      <c r="B52" s="56" t="s">
        <v>1</v>
      </c>
      <c r="C52" s="57"/>
      <c r="D52" s="25">
        <v>76</v>
      </c>
      <c r="E52" s="25">
        <v>116</v>
      </c>
      <c r="F52" s="25">
        <v>6</v>
      </c>
      <c r="G52" s="25">
        <f t="shared" si="0"/>
        <v>186</v>
      </c>
      <c r="H52" s="25">
        <v>97</v>
      </c>
      <c r="I52" s="25">
        <f t="shared" si="1"/>
        <v>89</v>
      </c>
      <c r="J52" s="25">
        <v>21</v>
      </c>
      <c r="K52" s="25">
        <v>47</v>
      </c>
      <c r="L52" s="25">
        <v>68</v>
      </c>
      <c r="M52" s="25">
        <v>0</v>
      </c>
      <c r="N52" s="25">
        <v>0</v>
      </c>
      <c r="O52" s="25">
        <v>0</v>
      </c>
      <c r="P52" s="25">
        <v>21</v>
      </c>
      <c r="Q52" s="25">
        <v>21</v>
      </c>
    </row>
    <row r="53" spans="1:18" ht="20.100000000000001" customHeight="1" thickTop="1"/>
    <row r="54" spans="1:18" ht="20.100000000000001" customHeight="1">
      <c r="G54" s="16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pane ySplit="6" topLeftCell="A7" activePane="bottomLeft" state="frozen"/>
      <selection activeCell="H55" sqref="H55"/>
      <selection pane="bottomLeft" activeCell="E4" sqref="E4:E5"/>
    </sheetView>
  </sheetViews>
  <sheetFormatPr defaultRowHeight="20.100000000000001" customHeight="1"/>
  <cols>
    <col min="1" max="1" width="5.85546875" style="8" hidden="1" customWidth="1"/>
    <col min="2" max="2" width="9.5703125" style="14" customWidth="1"/>
    <col min="3" max="3" width="33.28515625" style="15" customWidth="1"/>
    <col min="4" max="4" width="26.28515625" style="8" customWidth="1"/>
    <col min="5" max="5" width="28.42578125" style="8" customWidth="1"/>
    <col min="6" max="6" width="29" style="8" customWidth="1"/>
    <col min="7" max="7" width="25.42578125" style="8" customWidth="1"/>
    <col min="8" max="8" width="25.5703125" style="8" customWidth="1"/>
    <col min="9" max="9" width="23.7109375" style="8" customWidth="1"/>
    <col min="10" max="10" width="28.140625" style="8" customWidth="1"/>
    <col min="11" max="11" width="27" style="8" customWidth="1"/>
    <col min="12" max="12" width="29.140625" style="8" customWidth="1"/>
    <col min="13" max="13" width="18" style="8" customWidth="1"/>
    <col min="14" max="14" width="20.85546875" style="8" customWidth="1"/>
    <col min="15" max="15" width="21" style="8" customWidth="1"/>
    <col min="16" max="16" width="19.42578125" style="8" customWidth="1"/>
    <col min="17" max="17" width="35.85546875" style="8" customWidth="1"/>
    <col min="18" max="16384" width="9.140625" style="8"/>
  </cols>
  <sheetData>
    <row r="1" spans="1:30" s="3" customFormat="1" ht="32.25" customHeight="1">
      <c r="A1" s="1"/>
      <c r="B1" s="64" t="s">
        <v>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43.5" customHeight="1">
      <c r="A2" s="64" t="s">
        <v>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 ht="26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0" s="21" customFormat="1" ht="49.5" customHeight="1" thickBot="1">
      <c r="A4" s="20"/>
      <c r="B4" s="58" t="s">
        <v>3</v>
      </c>
      <c r="C4" s="66" t="s">
        <v>57</v>
      </c>
      <c r="D4" s="58" t="s">
        <v>66</v>
      </c>
      <c r="E4" s="58" t="s">
        <v>52</v>
      </c>
      <c r="F4" s="58" t="s">
        <v>53</v>
      </c>
      <c r="G4" s="58" t="s">
        <v>4</v>
      </c>
      <c r="H4" s="58" t="s">
        <v>54</v>
      </c>
      <c r="I4" s="58" t="s">
        <v>55</v>
      </c>
      <c r="J4" s="59" t="s">
        <v>5</v>
      </c>
      <c r="K4" s="59"/>
      <c r="L4" s="59"/>
      <c r="M4" s="60" t="s">
        <v>6</v>
      </c>
      <c r="N4" s="61"/>
      <c r="O4" s="61"/>
      <c r="P4" s="61"/>
      <c r="Q4" s="62"/>
    </row>
    <row r="5" spans="1:30" s="23" customFormat="1" ht="195" customHeight="1" thickTop="1">
      <c r="A5" s="22" t="s">
        <v>0</v>
      </c>
      <c r="B5" s="58"/>
      <c r="C5" s="67"/>
      <c r="D5" s="58"/>
      <c r="E5" s="58"/>
      <c r="F5" s="58"/>
      <c r="G5" s="58"/>
      <c r="H5" s="58"/>
      <c r="I5" s="58"/>
      <c r="J5" s="37" t="s">
        <v>7</v>
      </c>
      <c r="K5" s="37" t="s">
        <v>51</v>
      </c>
      <c r="L5" s="37" t="s">
        <v>8</v>
      </c>
      <c r="M5" s="37" t="s">
        <v>49</v>
      </c>
      <c r="N5" s="37" t="s">
        <v>10</v>
      </c>
      <c r="O5" s="37" t="s">
        <v>9</v>
      </c>
      <c r="P5" s="37" t="s">
        <v>50</v>
      </c>
      <c r="Q5" s="37" t="s">
        <v>11</v>
      </c>
    </row>
    <row r="6" spans="1:30" s="18" customFormat="1" ht="46.5" customHeight="1">
      <c r="A6" s="17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 t="s">
        <v>61</v>
      </c>
      <c r="H6" s="19">
        <v>7</v>
      </c>
      <c r="I6" s="19" t="s">
        <v>64</v>
      </c>
      <c r="J6" s="19">
        <v>9</v>
      </c>
      <c r="K6" s="19">
        <v>10</v>
      </c>
      <c r="L6" s="19" t="s">
        <v>62</v>
      </c>
      <c r="M6" s="19">
        <v>12</v>
      </c>
      <c r="N6" s="19">
        <v>13</v>
      </c>
      <c r="O6" s="19">
        <v>14</v>
      </c>
      <c r="P6" s="19">
        <v>15</v>
      </c>
      <c r="Q6" s="19" t="s">
        <v>63</v>
      </c>
    </row>
    <row r="7" spans="1:30" ht="31.5" customHeight="1">
      <c r="A7" s="6"/>
      <c r="B7" s="34">
        <v>1</v>
      </c>
      <c r="C7" s="34" t="s">
        <v>13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7"/>
    </row>
    <row r="8" spans="1:30" ht="25.5" customHeight="1">
      <c r="A8" s="6"/>
      <c r="B8" s="34">
        <v>2</v>
      </c>
      <c r="C8" s="34" t="s">
        <v>14</v>
      </c>
      <c r="D8" s="28">
        <v>0</v>
      </c>
      <c r="E8" s="28">
        <v>2</v>
      </c>
      <c r="F8" s="28">
        <v>0</v>
      </c>
      <c r="G8" s="28">
        <v>2</v>
      </c>
      <c r="H8" s="28">
        <v>2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7"/>
    </row>
    <row r="9" spans="1:30" ht="25.5" customHeight="1">
      <c r="A9" s="6">
        <v>3</v>
      </c>
      <c r="B9" s="34">
        <v>3</v>
      </c>
      <c r="C9" s="34" t="s">
        <v>12</v>
      </c>
      <c r="D9" s="28">
        <v>4</v>
      </c>
      <c r="E9" s="28">
        <v>13</v>
      </c>
      <c r="F9" s="28">
        <v>5</v>
      </c>
      <c r="G9" s="28">
        <v>12</v>
      </c>
      <c r="H9" s="28">
        <v>6</v>
      </c>
      <c r="I9" s="28">
        <v>6</v>
      </c>
      <c r="J9" s="28">
        <v>6</v>
      </c>
      <c r="K9" s="28">
        <v>0</v>
      </c>
      <c r="L9" s="28">
        <v>6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7"/>
    </row>
    <row r="10" spans="1:30" s="9" customFormat="1" ht="25.5" customHeight="1">
      <c r="A10" s="29">
        <v>4</v>
      </c>
      <c r="B10" s="63" t="s">
        <v>56</v>
      </c>
      <c r="C10" s="55"/>
      <c r="D10" s="25">
        <v>4</v>
      </c>
      <c r="E10" s="25">
        <v>15</v>
      </c>
      <c r="F10" s="25">
        <v>5</v>
      </c>
      <c r="G10" s="25">
        <v>14</v>
      </c>
      <c r="H10" s="25">
        <v>8</v>
      </c>
      <c r="I10" s="25">
        <v>6</v>
      </c>
      <c r="J10" s="25">
        <v>6</v>
      </c>
      <c r="K10" s="25">
        <v>0</v>
      </c>
      <c r="L10" s="25">
        <v>6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30" ht="30" customHeight="1">
      <c r="A11" s="6">
        <v>8</v>
      </c>
      <c r="B11" s="34">
        <v>4</v>
      </c>
      <c r="C11" s="34" t="s">
        <v>15</v>
      </c>
      <c r="D11" s="28">
        <v>9</v>
      </c>
      <c r="E11" s="28">
        <v>28</v>
      </c>
      <c r="F11" s="28">
        <v>1</v>
      </c>
      <c r="G11" s="28">
        <v>36</v>
      </c>
      <c r="H11" s="28">
        <v>30</v>
      </c>
      <c r="I11" s="28">
        <v>6</v>
      </c>
      <c r="J11" s="28">
        <v>6</v>
      </c>
      <c r="K11" s="28">
        <v>0</v>
      </c>
      <c r="L11" s="28">
        <v>6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7"/>
    </row>
    <row r="12" spans="1:30" ht="33" customHeight="1">
      <c r="A12" s="6">
        <v>9</v>
      </c>
      <c r="B12" s="34">
        <v>5</v>
      </c>
      <c r="C12" s="34" t="s">
        <v>17</v>
      </c>
      <c r="D12" s="28">
        <v>7</v>
      </c>
      <c r="E12" s="28">
        <v>16</v>
      </c>
      <c r="F12" s="28">
        <v>5</v>
      </c>
      <c r="G12" s="28">
        <v>18</v>
      </c>
      <c r="H12" s="28">
        <v>16</v>
      </c>
      <c r="I12" s="28">
        <v>2</v>
      </c>
      <c r="J12" s="28">
        <v>0</v>
      </c>
      <c r="K12" s="28">
        <v>2</v>
      </c>
      <c r="L12" s="28">
        <v>2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7"/>
    </row>
    <row r="13" spans="1:30" ht="30" customHeight="1">
      <c r="A13" s="6">
        <v>10</v>
      </c>
      <c r="B13" s="34">
        <v>6</v>
      </c>
      <c r="C13" s="34" t="s">
        <v>16</v>
      </c>
      <c r="D13" s="28">
        <v>3</v>
      </c>
      <c r="E13" s="28">
        <v>4</v>
      </c>
      <c r="F13" s="28">
        <v>0</v>
      </c>
      <c r="G13" s="28">
        <v>7</v>
      </c>
      <c r="H13" s="28">
        <v>6</v>
      </c>
      <c r="I13" s="28">
        <v>1</v>
      </c>
      <c r="J13" s="28">
        <v>1</v>
      </c>
      <c r="K13" s="28">
        <v>0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7"/>
    </row>
    <row r="14" spans="1:30" s="9" customFormat="1" ht="25.5" customHeight="1">
      <c r="A14" s="29">
        <v>11</v>
      </c>
      <c r="B14" s="52" t="s">
        <v>58</v>
      </c>
      <c r="C14" s="53"/>
      <c r="D14" s="25">
        <v>19</v>
      </c>
      <c r="E14" s="25">
        <v>48</v>
      </c>
      <c r="F14" s="25">
        <v>6</v>
      </c>
      <c r="G14" s="25">
        <v>61</v>
      </c>
      <c r="H14" s="25">
        <v>52</v>
      </c>
      <c r="I14" s="25">
        <v>9</v>
      </c>
      <c r="J14" s="25">
        <v>7</v>
      </c>
      <c r="K14" s="25">
        <v>2</v>
      </c>
      <c r="L14" s="25">
        <v>9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30" s="9" customFormat="1" ht="25.5" customHeight="1">
      <c r="A15" s="29"/>
      <c r="B15" s="52" t="s">
        <v>18</v>
      </c>
      <c r="C15" s="53"/>
      <c r="D15" s="25">
        <v>23</v>
      </c>
      <c r="E15" s="25">
        <v>63</v>
      </c>
      <c r="F15" s="25">
        <v>11</v>
      </c>
      <c r="G15" s="25">
        <v>75</v>
      </c>
      <c r="H15" s="25">
        <v>60</v>
      </c>
      <c r="I15" s="25">
        <v>15</v>
      </c>
      <c r="J15" s="25">
        <v>13</v>
      </c>
      <c r="K15" s="25">
        <v>2</v>
      </c>
      <c r="L15" s="25">
        <v>15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</row>
    <row r="16" spans="1:30" ht="27" customHeight="1">
      <c r="A16" s="6">
        <v>1</v>
      </c>
      <c r="B16" s="34">
        <v>1</v>
      </c>
      <c r="C16" s="24" t="s">
        <v>19</v>
      </c>
      <c r="D16" s="28">
        <v>5</v>
      </c>
      <c r="E16" s="28">
        <v>3</v>
      </c>
      <c r="F16" s="28">
        <v>0</v>
      </c>
      <c r="G16" s="28">
        <v>8</v>
      </c>
      <c r="H16" s="28">
        <v>7</v>
      </c>
      <c r="I16" s="28">
        <v>1</v>
      </c>
      <c r="J16" s="28">
        <v>1</v>
      </c>
      <c r="K16" s="28">
        <v>0</v>
      </c>
      <c r="L16" s="28">
        <v>1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7"/>
    </row>
    <row r="17" spans="1:18" ht="31.5" customHeight="1">
      <c r="A17" s="6">
        <v>2</v>
      </c>
      <c r="B17" s="34">
        <v>2</v>
      </c>
      <c r="C17" s="24" t="s">
        <v>20</v>
      </c>
      <c r="D17" s="28">
        <v>0</v>
      </c>
      <c r="E17" s="28">
        <v>10</v>
      </c>
      <c r="F17" s="28">
        <v>0</v>
      </c>
      <c r="G17" s="28">
        <v>10</v>
      </c>
      <c r="H17" s="28">
        <v>10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7"/>
    </row>
    <row r="18" spans="1:18" ht="25.5" customHeight="1">
      <c r="A18" s="6"/>
      <c r="B18" s="34">
        <v>3</v>
      </c>
      <c r="C18" s="24" t="s">
        <v>21</v>
      </c>
      <c r="D18" s="28">
        <v>0</v>
      </c>
      <c r="E18" s="28">
        <v>16</v>
      </c>
      <c r="F18" s="28">
        <v>0</v>
      </c>
      <c r="G18" s="28">
        <v>16</v>
      </c>
      <c r="H18" s="28">
        <v>16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7"/>
    </row>
    <row r="19" spans="1:18" ht="25.5" customHeight="1">
      <c r="A19" s="6"/>
      <c r="B19" s="34">
        <v>4</v>
      </c>
      <c r="C19" s="24" t="s">
        <v>22</v>
      </c>
      <c r="D19" s="28">
        <v>1</v>
      </c>
      <c r="E19" s="28">
        <v>1</v>
      </c>
      <c r="F19" s="28">
        <v>0</v>
      </c>
      <c r="G19" s="28">
        <v>2</v>
      </c>
      <c r="H19" s="28">
        <v>2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7"/>
    </row>
    <row r="20" spans="1:18" s="9" customFormat="1" ht="25.5" customHeight="1">
      <c r="A20" s="29"/>
      <c r="B20" s="54" t="s">
        <v>59</v>
      </c>
      <c r="C20" s="55"/>
      <c r="D20" s="25">
        <v>6</v>
      </c>
      <c r="E20" s="25">
        <v>30</v>
      </c>
      <c r="F20" s="25">
        <v>0</v>
      </c>
      <c r="G20" s="25">
        <v>36</v>
      </c>
      <c r="H20" s="25">
        <v>35</v>
      </c>
      <c r="I20" s="25">
        <v>1</v>
      </c>
      <c r="J20" s="25">
        <v>1</v>
      </c>
      <c r="K20" s="25">
        <v>0</v>
      </c>
      <c r="L20" s="25">
        <v>1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8" ht="28.5" customHeight="1">
      <c r="A21" s="6">
        <v>5</v>
      </c>
      <c r="B21" s="34">
        <v>8</v>
      </c>
      <c r="C21" s="34" t="s">
        <v>24</v>
      </c>
      <c r="D21" s="28">
        <v>3</v>
      </c>
      <c r="E21" s="28">
        <v>8</v>
      </c>
      <c r="F21" s="28">
        <v>0</v>
      </c>
      <c r="G21" s="28">
        <v>11</v>
      </c>
      <c r="H21" s="28">
        <v>3</v>
      </c>
      <c r="I21" s="28">
        <v>8</v>
      </c>
      <c r="J21" s="28">
        <v>8</v>
      </c>
      <c r="K21" s="28">
        <v>0</v>
      </c>
      <c r="L21" s="28">
        <v>8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7"/>
    </row>
    <row r="22" spans="1:18" ht="28.5" customHeight="1">
      <c r="A22" s="6"/>
      <c r="B22" s="34">
        <v>9</v>
      </c>
      <c r="C22" s="34" t="s">
        <v>25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7"/>
    </row>
    <row r="23" spans="1:18" ht="27" customHeight="1">
      <c r="A23" s="6"/>
      <c r="B23" s="34">
        <v>10</v>
      </c>
      <c r="C23" s="34" t="s">
        <v>26</v>
      </c>
      <c r="D23" s="28">
        <v>0</v>
      </c>
      <c r="E23" s="28">
        <v>4</v>
      </c>
      <c r="F23" s="28">
        <v>0</v>
      </c>
      <c r="G23" s="28">
        <v>4</v>
      </c>
      <c r="H23" s="28">
        <v>4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7"/>
    </row>
    <row r="24" spans="1:18" ht="30" customHeight="1">
      <c r="A24" s="6">
        <v>6</v>
      </c>
      <c r="B24" s="34">
        <v>11</v>
      </c>
      <c r="C24" s="34" t="s">
        <v>27</v>
      </c>
      <c r="D24" s="28">
        <v>2</v>
      </c>
      <c r="E24" s="28">
        <v>12</v>
      </c>
      <c r="F24" s="28">
        <v>0</v>
      </c>
      <c r="G24" s="28">
        <v>14</v>
      </c>
      <c r="H24" s="28">
        <v>14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7"/>
    </row>
    <row r="25" spans="1:18" s="9" customFormat="1" ht="25.5" customHeight="1">
      <c r="A25" s="29">
        <v>7</v>
      </c>
      <c r="B25" s="52" t="s">
        <v>23</v>
      </c>
      <c r="C25" s="53"/>
      <c r="D25" s="25">
        <v>5</v>
      </c>
      <c r="E25" s="25">
        <v>24</v>
      </c>
      <c r="F25" s="25">
        <v>0</v>
      </c>
      <c r="G25" s="25">
        <v>29</v>
      </c>
      <c r="H25" s="25">
        <v>21</v>
      </c>
      <c r="I25" s="25">
        <v>8</v>
      </c>
      <c r="J25" s="25">
        <v>8</v>
      </c>
      <c r="K25" s="25">
        <v>0</v>
      </c>
      <c r="L25" s="25">
        <v>8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8" s="9" customFormat="1" ht="25.5" customHeight="1">
      <c r="A26" s="30"/>
      <c r="B26" s="54" t="s">
        <v>28</v>
      </c>
      <c r="C26" s="55"/>
      <c r="D26" s="25">
        <v>11</v>
      </c>
      <c r="E26" s="25">
        <v>54</v>
      </c>
      <c r="F26" s="25">
        <v>0</v>
      </c>
      <c r="G26" s="25">
        <v>65</v>
      </c>
      <c r="H26" s="25">
        <v>56</v>
      </c>
      <c r="I26" s="25">
        <v>9</v>
      </c>
      <c r="J26" s="25">
        <v>9</v>
      </c>
      <c r="K26" s="25">
        <v>0</v>
      </c>
      <c r="L26" s="25">
        <v>9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8" ht="28.5" customHeight="1">
      <c r="A27" s="10">
        <v>13</v>
      </c>
      <c r="B27" s="34">
        <v>15</v>
      </c>
      <c r="C27" s="24" t="s">
        <v>29</v>
      </c>
      <c r="D27" s="28">
        <v>3</v>
      </c>
      <c r="E27" s="28">
        <v>2</v>
      </c>
      <c r="F27" s="28">
        <v>0</v>
      </c>
      <c r="G27" s="28">
        <v>5</v>
      </c>
      <c r="H27" s="28">
        <v>0</v>
      </c>
      <c r="I27" s="28">
        <v>5</v>
      </c>
      <c r="J27" s="28">
        <v>0</v>
      </c>
      <c r="K27" s="28">
        <v>5</v>
      </c>
      <c r="L27" s="28">
        <v>5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7"/>
    </row>
    <row r="28" spans="1:18" ht="33" customHeight="1" thickBot="1">
      <c r="A28" s="11">
        <v>14</v>
      </c>
      <c r="B28" s="34">
        <v>16</v>
      </c>
      <c r="C28" s="24" t="s">
        <v>30</v>
      </c>
      <c r="D28" s="28">
        <v>1</v>
      </c>
      <c r="E28" s="28">
        <v>4</v>
      </c>
      <c r="F28" s="28">
        <v>0</v>
      </c>
      <c r="G28" s="28">
        <v>5</v>
      </c>
      <c r="H28" s="28">
        <v>5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7"/>
    </row>
    <row r="29" spans="1:18" s="9" customFormat="1" ht="25.5" customHeight="1" thickBot="1">
      <c r="A29" s="31"/>
      <c r="B29" s="54" t="s">
        <v>29</v>
      </c>
      <c r="C29" s="55"/>
      <c r="D29" s="25">
        <v>4</v>
      </c>
      <c r="E29" s="25">
        <v>6</v>
      </c>
      <c r="F29" s="25">
        <v>0</v>
      </c>
      <c r="G29" s="25">
        <v>10</v>
      </c>
      <c r="H29" s="25">
        <v>5</v>
      </c>
      <c r="I29" s="25">
        <v>5</v>
      </c>
      <c r="J29" s="25">
        <v>0</v>
      </c>
      <c r="K29" s="25">
        <v>5</v>
      </c>
      <c r="L29" s="25">
        <v>5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8" ht="26.25" customHeight="1">
      <c r="A30" s="12">
        <v>15</v>
      </c>
      <c r="B30" s="34">
        <v>17</v>
      </c>
      <c r="C30" s="24" t="s">
        <v>31</v>
      </c>
      <c r="D30" s="28">
        <v>19</v>
      </c>
      <c r="E30" s="28">
        <v>15</v>
      </c>
      <c r="F30" s="28">
        <v>0</v>
      </c>
      <c r="G30" s="28">
        <v>34</v>
      </c>
      <c r="H30" s="28">
        <v>6</v>
      </c>
      <c r="I30" s="28">
        <v>28</v>
      </c>
      <c r="J30" s="28">
        <v>0</v>
      </c>
      <c r="K30" s="28">
        <v>28</v>
      </c>
      <c r="L30" s="28">
        <v>28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7"/>
    </row>
    <row r="31" spans="1:18" ht="26.25" customHeight="1">
      <c r="A31" s="12"/>
      <c r="B31" s="34">
        <v>18</v>
      </c>
      <c r="C31" s="24" t="s">
        <v>32</v>
      </c>
      <c r="D31" s="28">
        <v>3</v>
      </c>
      <c r="E31" s="28">
        <v>0</v>
      </c>
      <c r="F31" s="28">
        <v>0</v>
      </c>
      <c r="G31" s="28">
        <v>3</v>
      </c>
      <c r="H31" s="28">
        <v>3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7"/>
    </row>
    <row r="32" spans="1:18" ht="26.25" customHeight="1">
      <c r="A32" s="12"/>
      <c r="B32" s="34">
        <v>19</v>
      </c>
      <c r="C32" s="34" t="s">
        <v>33</v>
      </c>
      <c r="D32" s="28">
        <v>0</v>
      </c>
      <c r="E32" s="28">
        <v>3</v>
      </c>
      <c r="F32" s="28">
        <v>0</v>
      </c>
      <c r="G32" s="28">
        <v>3</v>
      </c>
      <c r="H32" s="28">
        <v>3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7"/>
    </row>
    <row r="33" spans="1:18" ht="26.25" customHeight="1" thickBot="1">
      <c r="A33" s="12"/>
      <c r="B33" s="34">
        <v>20</v>
      </c>
      <c r="C33" s="34" t="s">
        <v>34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7"/>
    </row>
    <row r="34" spans="1:18" s="9" customFormat="1" ht="26.25" customHeight="1" thickBot="1">
      <c r="A34" s="31"/>
      <c r="B34" s="54" t="s">
        <v>31</v>
      </c>
      <c r="C34" s="55"/>
      <c r="D34" s="25">
        <v>22</v>
      </c>
      <c r="E34" s="25">
        <v>18</v>
      </c>
      <c r="F34" s="25">
        <v>0</v>
      </c>
      <c r="G34" s="25">
        <v>40</v>
      </c>
      <c r="H34" s="25">
        <v>12</v>
      </c>
      <c r="I34" s="25">
        <v>28</v>
      </c>
      <c r="J34" s="25">
        <v>0</v>
      </c>
      <c r="K34" s="25">
        <v>28</v>
      </c>
      <c r="L34" s="25">
        <v>28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8" ht="26.25" customHeight="1">
      <c r="A35" s="10">
        <v>16</v>
      </c>
      <c r="B35" s="34">
        <v>21</v>
      </c>
      <c r="C35" s="34" t="s">
        <v>35</v>
      </c>
      <c r="D35" s="28">
        <v>0</v>
      </c>
      <c r="E35" s="28">
        <v>1</v>
      </c>
      <c r="F35" s="28">
        <v>0</v>
      </c>
      <c r="G35" s="28">
        <v>1</v>
      </c>
      <c r="H35" s="28">
        <v>1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7"/>
    </row>
    <row r="36" spans="1:18" ht="26.25" customHeight="1">
      <c r="A36" s="11">
        <v>17</v>
      </c>
      <c r="B36" s="34">
        <v>22</v>
      </c>
      <c r="C36" s="34" t="s">
        <v>36</v>
      </c>
      <c r="D36" s="28">
        <v>2</v>
      </c>
      <c r="E36" s="28">
        <v>0</v>
      </c>
      <c r="F36" s="28">
        <v>0</v>
      </c>
      <c r="G36" s="28">
        <v>2</v>
      </c>
      <c r="H36" s="28">
        <v>2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7"/>
    </row>
    <row r="37" spans="1:18" ht="26.25" customHeight="1">
      <c r="A37" s="13">
        <v>18</v>
      </c>
      <c r="B37" s="34">
        <v>23</v>
      </c>
      <c r="C37" s="34" t="s">
        <v>37</v>
      </c>
      <c r="D37" s="28">
        <v>0</v>
      </c>
      <c r="E37" s="28">
        <v>2</v>
      </c>
      <c r="F37" s="28">
        <v>0</v>
      </c>
      <c r="G37" s="28">
        <v>2</v>
      </c>
      <c r="H37" s="28">
        <v>2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7"/>
    </row>
    <row r="38" spans="1:18" ht="26.25" customHeight="1">
      <c r="A38" s="13">
        <v>19</v>
      </c>
      <c r="B38" s="34">
        <v>24</v>
      </c>
      <c r="C38" s="34" t="s">
        <v>38</v>
      </c>
      <c r="D38" s="28">
        <v>0</v>
      </c>
      <c r="E38" s="28">
        <v>1</v>
      </c>
      <c r="F38" s="28">
        <v>0</v>
      </c>
      <c r="G38" s="28">
        <v>1</v>
      </c>
      <c r="H38" s="28">
        <v>1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7"/>
    </row>
    <row r="39" spans="1:18" s="9" customFormat="1" ht="26.25" customHeight="1" thickBot="1">
      <c r="A39" s="32"/>
      <c r="B39" s="54" t="s">
        <v>35</v>
      </c>
      <c r="C39" s="55"/>
      <c r="D39" s="25">
        <v>2</v>
      </c>
      <c r="E39" s="25">
        <v>4</v>
      </c>
      <c r="F39" s="25">
        <v>0</v>
      </c>
      <c r="G39" s="25">
        <v>6</v>
      </c>
      <c r="H39" s="25">
        <v>6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</row>
    <row r="40" spans="1:18" s="9" customFormat="1" ht="26.25" customHeight="1">
      <c r="A40" s="33"/>
      <c r="B40" s="52" t="s">
        <v>39</v>
      </c>
      <c r="C40" s="53"/>
      <c r="D40" s="25">
        <v>28</v>
      </c>
      <c r="E40" s="25">
        <v>28</v>
      </c>
      <c r="F40" s="25">
        <v>0</v>
      </c>
      <c r="G40" s="25">
        <v>56</v>
      </c>
      <c r="H40" s="25">
        <v>23</v>
      </c>
      <c r="I40" s="25">
        <v>33</v>
      </c>
      <c r="J40" s="25">
        <v>0</v>
      </c>
      <c r="K40" s="25">
        <v>33</v>
      </c>
      <c r="L40" s="25">
        <v>33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</row>
    <row r="41" spans="1:18" ht="26.25" customHeight="1">
      <c r="A41" s="10">
        <v>20</v>
      </c>
      <c r="B41" s="34">
        <v>25</v>
      </c>
      <c r="C41" s="34" t="s">
        <v>40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7"/>
    </row>
    <row r="42" spans="1:18" ht="34.5" customHeight="1">
      <c r="A42" s="11">
        <v>21</v>
      </c>
      <c r="B42" s="34">
        <v>26</v>
      </c>
      <c r="C42" s="34" t="s">
        <v>41</v>
      </c>
      <c r="D42" s="28">
        <v>1</v>
      </c>
      <c r="E42" s="28">
        <v>1</v>
      </c>
      <c r="F42" s="28">
        <v>0</v>
      </c>
      <c r="G42" s="28">
        <v>2</v>
      </c>
      <c r="H42" s="28">
        <v>1</v>
      </c>
      <c r="I42" s="28">
        <v>1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1</v>
      </c>
      <c r="Q42" s="28">
        <v>1</v>
      </c>
      <c r="R42" s="7"/>
    </row>
    <row r="43" spans="1:18" ht="26.25" customHeight="1">
      <c r="A43" s="10">
        <v>22</v>
      </c>
      <c r="B43" s="34">
        <v>27</v>
      </c>
      <c r="C43" s="34" t="s">
        <v>42</v>
      </c>
      <c r="D43" s="28">
        <v>4</v>
      </c>
      <c r="E43" s="28">
        <v>1</v>
      </c>
      <c r="F43" s="28">
        <v>0</v>
      </c>
      <c r="G43" s="28">
        <v>5</v>
      </c>
      <c r="H43" s="28">
        <v>4</v>
      </c>
      <c r="I43" s="28">
        <v>1</v>
      </c>
      <c r="J43" s="28">
        <v>0</v>
      </c>
      <c r="K43" s="28">
        <v>1</v>
      </c>
      <c r="L43" s="28">
        <v>1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7"/>
    </row>
    <row r="44" spans="1:18" ht="31.5" customHeight="1" thickBot="1">
      <c r="A44" s="11">
        <v>23</v>
      </c>
      <c r="B44" s="34">
        <v>28</v>
      </c>
      <c r="C44" s="34" t="s">
        <v>43</v>
      </c>
      <c r="D44" s="28">
        <v>0</v>
      </c>
      <c r="E44" s="28">
        <v>2</v>
      </c>
      <c r="F44" s="28">
        <v>0</v>
      </c>
      <c r="G44" s="28">
        <v>2</v>
      </c>
      <c r="H44" s="28">
        <v>2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7"/>
    </row>
    <row r="45" spans="1:18" s="9" customFormat="1" ht="26.25" customHeight="1" thickBot="1">
      <c r="A45" s="31"/>
      <c r="B45" s="54" t="s">
        <v>60</v>
      </c>
      <c r="C45" s="55"/>
      <c r="D45" s="25">
        <v>5</v>
      </c>
      <c r="E45" s="25">
        <v>4</v>
      </c>
      <c r="F45" s="25">
        <v>0</v>
      </c>
      <c r="G45" s="25">
        <v>9</v>
      </c>
      <c r="H45" s="25">
        <v>7</v>
      </c>
      <c r="I45" s="25">
        <v>2</v>
      </c>
      <c r="J45" s="25">
        <v>0</v>
      </c>
      <c r="K45" s="25">
        <v>1</v>
      </c>
      <c r="L45" s="25">
        <v>1</v>
      </c>
      <c r="M45" s="25">
        <v>0</v>
      </c>
      <c r="N45" s="25">
        <v>0</v>
      </c>
      <c r="O45" s="25">
        <v>0</v>
      </c>
      <c r="P45" s="25">
        <v>1</v>
      </c>
      <c r="Q45" s="25">
        <v>1</v>
      </c>
    </row>
    <row r="46" spans="1:18" ht="26.25" customHeight="1">
      <c r="A46" s="10">
        <v>24</v>
      </c>
      <c r="B46" s="34">
        <v>29</v>
      </c>
      <c r="C46" s="34" t="s">
        <v>44</v>
      </c>
      <c r="D46" s="28">
        <v>0</v>
      </c>
      <c r="E46" s="28">
        <v>14</v>
      </c>
      <c r="F46" s="28">
        <v>0</v>
      </c>
      <c r="G46" s="28">
        <v>14</v>
      </c>
      <c r="H46" s="28">
        <v>0</v>
      </c>
      <c r="I46" s="28">
        <v>14</v>
      </c>
      <c r="J46" s="28">
        <v>0</v>
      </c>
      <c r="K46" s="28">
        <v>14</v>
      </c>
      <c r="L46" s="28">
        <v>14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7"/>
    </row>
    <row r="47" spans="1:18" ht="33" customHeight="1">
      <c r="A47" s="10"/>
      <c r="B47" s="34">
        <v>30</v>
      </c>
      <c r="C47" s="34" t="s">
        <v>45</v>
      </c>
      <c r="D47" s="28">
        <v>3</v>
      </c>
      <c r="E47" s="28">
        <v>1</v>
      </c>
      <c r="F47" s="28">
        <v>0</v>
      </c>
      <c r="G47" s="28">
        <v>4</v>
      </c>
      <c r="H47" s="28">
        <v>4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7"/>
    </row>
    <row r="48" spans="1:18" ht="26.25" customHeight="1">
      <c r="A48" s="6">
        <v>25</v>
      </c>
      <c r="B48" s="34">
        <v>31</v>
      </c>
      <c r="C48" s="34" t="s">
        <v>46</v>
      </c>
      <c r="D48" s="28">
        <v>0</v>
      </c>
      <c r="E48" s="28">
        <v>4</v>
      </c>
      <c r="F48" s="28">
        <v>0</v>
      </c>
      <c r="G48" s="28">
        <v>4</v>
      </c>
      <c r="H48" s="28">
        <v>0</v>
      </c>
      <c r="I48" s="28">
        <v>4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4</v>
      </c>
      <c r="P48" s="28">
        <v>0</v>
      </c>
      <c r="Q48" s="28">
        <v>4</v>
      </c>
      <c r="R48" s="7"/>
    </row>
    <row r="49" spans="1:18" ht="26.25" customHeight="1" thickBot="1">
      <c r="A49" s="11">
        <v>26</v>
      </c>
      <c r="B49" s="34">
        <v>32</v>
      </c>
      <c r="C49" s="34" t="s">
        <v>47</v>
      </c>
      <c r="D49" s="28">
        <v>6</v>
      </c>
      <c r="E49" s="28">
        <v>11</v>
      </c>
      <c r="F49" s="28">
        <v>0</v>
      </c>
      <c r="G49" s="28">
        <v>17</v>
      </c>
      <c r="H49" s="28">
        <v>6</v>
      </c>
      <c r="I49" s="28">
        <v>11</v>
      </c>
      <c r="J49" s="28">
        <v>0</v>
      </c>
      <c r="K49" s="28">
        <v>8</v>
      </c>
      <c r="L49" s="28">
        <v>8</v>
      </c>
      <c r="M49" s="28">
        <v>2</v>
      </c>
      <c r="N49" s="28">
        <v>0</v>
      </c>
      <c r="O49" s="28">
        <v>0</v>
      </c>
      <c r="P49" s="28">
        <v>1</v>
      </c>
      <c r="Q49" s="28">
        <v>3</v>
      </c>
      <c r="R49" s="7"/>
    </row>
    <row r="50" spans="1:18" s="9" customFormat="1" ht="26.25" customHeight="1" thickBot="1">
      <c r="A50" s="31"/>
      <c r="B50" s="52" t="s">
        <v>44</v>
      </c>
      <c r="C50" s="53"/>
      <c r="D50" s="25">
        <v>9</v>
      </c>
      <c r="E50" s="25">
        <v>30</v>
      </c>
      <c r="F50" s="25">
        <v>0</v>
      </c>
      <c r="G50" s="25">
        <v>39</v>
      </c>
      <c r="H50" s="25">
        <v>10</v>
      </c>
      <c r="I50" s="25">
        <v>29</v>
      </c>
      <c r="J50" s="25">
        <v>0</v>
      </c>
      <c r="K50" s="25">
        <v>22</v>
      </c>
      <c r="L50" s="25">
        <v>22</v>
      </c>
      <c r="M50" s="25">
        <v>2</v>
      </c>
      <c r="N50" s="25">
        <v>0</v>
      </c>
      <c r="O50" s="25">
        <v>4</v>
      </c>
      <c r="P50" s="25">
        <v>1</v>
      </c>
      <c r="Q50" s="25">
        <v>7</v>
      </c>
    </row>
    <row r="51" spans="1:18" s="9" customFormat="1" ht="26.25" customHeight="1">
      <c r="A51" s="33"/>
      <c r="B51" s="54" t="s">
        <v>48</v>
      </c>
      <c r="C51" s="55"/>
      <c r="D51" s="25">
        <v>14</v>
      </c>
      <c r="E51" s="25">
        <v>34</v>
      </c>
      <c r="F51" s="25">
        <v>0</v>
      </c>
      <c r="G51" s="25">
        <v>48</v>
      </c>
      <c r="H51" s="25">
        <v>17</v>
      </c>
      <c r="I51" s="25">
        <v>31</v>
      </c>
      <c r="J51" s="25">
        <v>0</v>
      </c>
      <c r="K51" s="25">
        <v>23</v>
      </c>
      <c r="L51" s="25">
        <v>23</v>
      </c>
      <c r="M51" s="25">
        <v>2</v>
      </c>
      <c r="N51" s="25">
        <v>0</v>
      </c>
      <c r="O51" s="25">
        <v>4</v>
      </c>
      <c r="P51" s="25">
        <v>2</v>
      </c>
      <c r="Q51" s="25">
        <v>8</v>
      </c>
    </row>
    <row r="52" spans="1:18" s="27" customFormat="1" ht="36" customHeight="1" thickBot="1">
      <c r="A52" s="26"/>
      <c r="B52" s="56" t="s">
        <v>1</v>
      </c>
      <c r="C52" s="57"/>
      <c r="D52" s="25">
        <v>76</v>
      </c>
      <c r="E52" s="25">
        <v>179</v>
      </c>
      <c r="F52" s="25">
        <v>11</v>
      </c>
      <c r="G52" s="25">
        <v>244</v>
      </c>
      <c r="H52" s="25">
        <v>156</v>
      </c>
      <c r="I52" s="25">
        <v>88</v>
      </c>
      <c r="J52" s="25">
        <v>22</v>
      </c>
      <c r="K52" s="25">
        <v>58</v>
      </c>
      <c r="L52" s="25">
        <v>80</v>
      </c>
      <c r="M52" s="25">
        <v>2</v>
      </c>
      <c r="N52" s="25">
        <v>0</v>
      </c>
      <c r="O52" s="25">
        <v>4</v>
      </c>
      <c r="P52" s="25">
        <v>2</v>
      </c>
      <c r="Q52" s="25">
        <v>8</v>
      </c>
    </row>
    <row r="53" spans="1:18" ht="20.100000000000001" customHeight="1" thickTop="1"/>
    <row r="54" spans="1:18" ht="20.100000000000001" customHeight="1">
      <c r="G54" s="16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6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B1" zoomScale="45" zoomScaleNormal="45" zoomScaleSheetLayoutView="50" workbookViewId="0">
      <selection activeCell="N9" sqref="N9"/>
    </sheetView>
  </sheetViews>
  <sheetFormatPr defaultRowHeight="20.100000000000001" customHeight="1"/>
  <cols>
    <col min="1" max="1" width="5.85546875" style="8" hidden="1" customWidth="1"/>
    <col min="2" max="2" width="9.5703125" style="14" customWidth="1"/>
    <col min="3" max="3" width="33.28515625" style="15" customWidth="1"/>
    <col min="4" max="4" width="26.28515625" style="8" customWidth="1"/>
    <col min="5" max="5" width="28.42578125" style="8" customWidth="1"/>
    <col min="6" max="6" width="29" style="8" customWidth="1"/>
    <col min="7" max="7" width="25.42578125" style="8" customWidth="1"/>
    <col min="8" max="8" width="25.5703125" style="8" customWidth="1"/>
    <col min="9" max="9" width="23.7109375" style="8" customWidth="1"/>
    <col min="10" max="10" width="28.140625" style="8" customWidth="1"/>
    <col min="11" max="11" width="27" style="8" customWidth="1"/>
    <col min="12" max="12" width="29.140625" style="8" customWidth="1"/>
    <col min="13" max="13" width="18" style="8" customWidth="1"/>
    <col min="14" max="14" width="20.85546875" style="8" customWidth="1"/>
    <col min="15" max="15" width="21" style="8" customWidth="1"/>
    <col min="16" max="16" width="19.42578125" style="8" customWidth="1"/>
    <col min="17" max="17" width="35.85546875" style="8" customWidth="1"/>
    <col min="18" max="16384" width="9.140625" style="8"/>
  </cols>
  <sheetData>
    <row r="1" spans="1:30" s="3" customFormat="1" ht="32.25" customHeight="1">
      <c r="A1" s="1"/>
      <c r="B1" s="64" t="s">
        <v>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43.5" customHeight="1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 ht="26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0" s="21" customFormat="1" ht="49.5" customHeight="1" thickBot="1">
      <c r="A4" s="20"/>
      <c r="B4" s="58" t="s">
        <v>3</v>
      </c>
      <c r="C4" s="66" t="s">
        <v>57</v>
      </c>
      <c r="D4" s="58" t="s">
        <v>66</v>
      </c>
      <c r="E4" s="58" t="s">
        <v>52</v>
      </c>
      <c r="F4" s="58" t="s">
        <v>53</v>
      </c>
      <c r="G4" s="58" t="s">
        <v>4</v>
      </c>
      <c r="H4" s="58" t="s">
        <v>54</v>
      </c>
      <c r="I4" s="58" t="s">
        <v>55</v>
      </c>
      <c r="J4" s="59" t="s">
        <v>5</v>
      </c>
      <c r="K4" s="59"/>
      <c r="L4" s="59"/>
      <c r="M4" s="60" t="s">
        <v>6</v>
      </c>
      <c r="N4" s="61"/>
      <c r="O4" s="61"/>
      <c r="P4" s="61"/>
      <c r="Q4" s="62"/>
    </row>
    <row r="5" spans="1:30" s="23" customFormat="1" ht="195" customHeight="1" thickTop="1">
      <c r="A5" s="22" t="s">
        <v>0</v>
      </c>
      <c r="B5" s="58"/>
      <c r="C5" s="67"/>
      <c r="D5" s="58"/>
      <c r="E5" s="58"/>
      <c r="F5" s="58"/>
      <c r="G5" s="58"/>
      <c r="H5" s="58"/>
      <c r="I5" s="58"/>
      <c r="J5" s="38" t="s">
        <v>7</v>
      </c>
      <c r="K5" s="38" t="s">
        <v>51</v>
      </c>
      <c r="L5" s="38" t="s">
        <v>8</v>
      </c>
      <c r="M5" s="38" t="s">
        <v>49</v>
      </c>
      <c r="N5" s="38" t="s">
        <v>10</v>
      </c>
      <c r="O5" s="38" t="s">
        <v>9</v>
      </c>
      <c r="P5" s="38" t="s">
        <v>50</v>
      </c>
      <c r="Q5" s="38" t="s">
        <v>11</v>
      </c>
    </row>
    <row r="6" spans="1:30" s="18" customFormat="1" ht="46.5" customHeight="1">
      <c r="A6" s="17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 t="s">
        <v>61</v>
      </c>
      <c r="H6" s="19">
        <v>7</v>
      </c>
      <c r="I6" s="19" t="s">
        <v>64</v>
      </c>
      <c r="J6" s="19">
        <v>9</v>
      </c>
      <c r="K6" s="19">
        <v>10</v>
      </c>
      <c r="L6" s="19" t="s">
        <v>62</v>
      </c>
      <c r="M6" s="19">
        <v>12</v>
      </c>
      <c r="N6" s="19">
        <v>13</v>
      </c>
      <c r="O6" s="19">
        <v>14</v>
      </c>
      <c r="P6" s="19">
        <v>15</v>
      </c>
      <c r="Q6" s="19" t="s">
        <v>63</v>
      </c>
    </row>
    <row r="7" spans="1:30" ht="31.5" customHeight="1">
      <c r="A7" s="6"/>
      <c r="B7" s="34">
        <v>1</v>
      </c>
      <c r="C7" s="34" t="s">
        <v>13</v>
      </c>
      <c r="D7" s="28">
        <v>0</v>
      </c>
      <c r="E7" s="28">
        <v>3</v>
      </c>
      <c r="F7" s="28">
        <v>0</v>
      </c>
      <c r="G7" s="28">
        <f>D7+E7-F7</f>
        <v>3</v>
      </c>
      <c r="H7" s="28">
        <v>3</v>
      </c>
      <c r="I7" s="28">
        <f>G7-H7</f>
        <v>0</v>
      </c>
      <c r="J7" s="28">
        <v>0</v>
      </c>
      <c r="K7" s="28">
        <v>0</v>
      </c>
      <c r="L7" s="28">
        <f>J7+K7</f>
        <v>0</v>
      </c>
      <c r="M7" s="28">
        <v>0</v>
      </c>
      <c r="N7" s="28">
        <v>0</v>
      </c>
      <c r="O7" s="28">
        <v>0</v>
      </c>
      <c r="P7" s="28">
        <v>0</v>
      </c>
      <c r="Q7" s="28">
        <f>SUM(M7:P7)</f>
        <v>0</v>
      </c>
      <c r="R7" s="7"/>
    </row>
    <row r="8" spans="1:30" ht="25.5" customHeight="1">
      <c r="A8" s="6"/>
      <c r="B8" s="34">
        <v>2</v>
      </c>
      <c r="C8" s="34" t="s">
        <v>14</v>
      </c>
      <c r="D8" s="28">
        <v>0</v>
      </c>
      <c r="E8" s="28">
        <v>2</v>
      </c>
      <c r="F8" s="28">
        <v>0</v>
      </c>
      <c r="G8" s="28">
        <f t="shared" ref="G8:G52" si="0">D8+E8-F8</f>
        <v>2</v>
      </c>
      <c r="H8" s="28">
        <v>2</v>
      </c>
      <c r="I8" s="28">
        <f t="shared" ref="I8:I52" si="1">G8-H8</f>
        <v>0</v>
      </c>
      <c r="J8" s="28">
        <v>0</v>
      </c>
      <c r="K8" s="28">
        <v>0</v>
      </c>
      <c r="L8" s="28">
        <f t="shared" ref="L8:L52" si="2">J8+K8</f>
        <v>0</v>
      </c>
      <c r="M8" s="28">
        <v>0</v>
      </c>
      <c r="N8" s="28">
        <v>0</v>
      </c>
      <c r="O8" s="28">
        <v>0</v>
      </c>
      <c r="P8" s="28">
        <v>0</v>
      </c>
      <c r="Q8" s="28">
        <f t="shared" ref="Q8:Q52" si="3">SUM(M8:P8)</f>
        <v>0</v>
      </c>
      <c r="R8" s="7"/>
    </row>
    <row r="9" spans="1:30" ht="25.5" customHeight="1">
      <c r="A9" s="6">
        <v>3</v>
      </c>
      <c r="B9" s="34">
        <v>3</v>
      </c>
      <c r="C9" s="34" t="s">
        <v>12</v>
      </c>
      <c r="D9" s="28">
        <v>4</v>
      </c>
      <c r="E9" s="28">
        <v>20</v>
      </c>
      <c r="F9" s="28">
        <v>7</v>
      </c>
      <c r="G9" s="28">
        <f t="shared" si="0"/>
        <v>17</v>
      </c>
      <c r="H9" s="28">
        <v>11</v>
      </c>
      <c r="I9" s="28">
        <f t="shared" si="1"/>
        <v>6</v>
      </c>
      <c r="J9" s="28">
        <v>6</v>
      </c>
      <c r="K9" s="28">
        <v>0</v>
      </c>
      <c r="L9" s="28">
        <f t="shared" si="2"/>
        <v>6</v>
      </c>
      <c r="M9" s="28">
        <v>0</v>
      </c>
      <c r="N9" s="28">
        <v>0</v>
      </c>
      <c r="O9" s="28">
        <v>0</v>
      </c>
      <c r="P9" s="28">
        <v>0</v>
      </c>
      <c r="Q9" s="28">
        <f t="shared" si="3"/>
        <v>0</v>
      </c>
      <c r="R9" s="7"/>
    </row>
    <row r="10" spans="1:30" s="9" customFormat="1" ht="25.5" customHeight="1">
      <c r="A10" s="29">
        <v>4</v>
      </c>
      <c r="B10" s="63" t="s">
        <v>56</v>
      </c>
      <c r="C10" s="55"/>
      <c r="D10" s="25">
        <v>4</v>
      </c>
      <c r="E10" s="25">
        <v>25</v>
      </c>
      <c r="F10" s="25">
        <v>7</v>
      </c>
      <c r="G10" s="25">
        <f t="shared" si="0"/>
        <v>22</v>
      </c>
      <c r="H10" s="25">
        <v>16</v>
      </c>
      <c r="I10" s="25">
        <f t="shared" si="1"/>
        <v>6</v>
      </c>
      <c r="J10" s="25">
        <v>6</v>
      </c>
      <c r="K10" s="25">
        <v>0</v>
      </c>
      <c r="L10" s="25">
        <f t="shared" si="2"/>
        <v>6</v>
      </c>
      <c r="M10" s="25">
        <v>0</v>
      </c>
      <c r="N10" s="25">
        <v>0</v>
      </c>
      <c r="O10" s="25">
        <v>0</v>
      </c>
      <c r="P10" s="25">
        <v>0</v>
      </c>
      <c r="Q10" s="25">
        <f t="shared" si="3"/>
        <v>0</v>
      </c>
    </row>
    <row r="11" spans="1:30" ht="30" customHeight="1">
      <c r="A11" s="6">
        <v>8</v>
      </c>
      <c r="B11" s="34">
        <v>4</v>
      </c>
      <c r="C11" s="34" t="s">
        <v>15</v>
      </c>
      <c r="D11" s="28">
        <v>9</v>
      </c>
      <c r="E11" s="28">
        <v>36</v>
      </c>
      <c r="F11" s="28">
        <v>6</v>
      </c>
      <c r="G11" s="28">
        <f t="shared" si="0"/>
        <v>39</v>
      </c>
      <c r="H11" s="28">
        <v>31</v>
      </c>
      <c r="I11" s="28">
        <f t="shared" si="1"/>
        <v>8</v>
      </c>
      <c r="J11" s="28">
        <v>1</v>
      </c>
      <c r="K11" s="28">
        <v>7</v>
      </c>
      <c r="L11" s="28">
        <f t="shared" si="2"/>
        <v>8</v>
      </c>
      <c r="M11" s="28">
        <v>0</v>
      </c>
      <c r="N11" s="28">
        <v>0</v>
      </c>
      <c r="O11" s="28">
        <v>0</v>
      </c>
      <c r="P11" s="28">
        <v>0</v>
      </c>
      <c r="Q11" s="28">
        <f t="shared" si="3"/>
        <v>0</v>
      </c>
      <c r="R11" s="7"/>
    </row>
    <row r="12" spans="1:30" ht="33" customHeight="1">
      <c r="A12" s="6">
        <v>9</v>
      </c>
      <c r="B12" s="34">
        <v>5</v>
      </c>
      <c r="C12" s="34" t="s">
        <v>17</v>
      </c>
      <c r="D12" s="28">
        <v>7</v>
      </c>
      <c r="E12" s="28">
        <v>18</v>
      </c>
      <c r="F12" s="28">
        <v>5</v>
      </c>
      <c r="G12" s="28">
        <f t="shared" si="0"/>
        <v>20</v>
      </c>
      <c r="H12" s="28">
        <v>17</v>
      </c>
      <c r="I12" s="28">
        <f t="shared" si="1"/>
        <v>3</v>
      </c>
      <c r="J12" s="28">
        <v>0</v>
      </c>
      <c r="K12" s="28">
        <v>3</v>
      </c>
      <c r="L12" s="28">
        <f t="shared" si="2"/>
        <v>3</v>
      </c>
      <c r="M12" s="28">
        <v>0</v>
      </c>
      <c r="N12" s="28">
        <v>0</v>
      </c>
      <c r="O12" s="28">
        <v>0</v>
      </c>
      <c r="P12" s="28">
        <v>0</v>
      </c>
      <c r="Q12" s="28">
        <f t="shared" si="3"/>
        <v>0</v>
      </c>
      <c r="R12" s="7"/>
    </row>
    <row r="13" spans="1:30" ht="30" customHeight="1">
      <c r="A13" s="6">
        <v>10</v>
      </c>
      <c r="B13" s="34">
        <v>6</v>
      </c>
      <c r="C13" s="34" t="s">
        <v>16</v>
      </c>
      <c r="D13" s="28">
        <v>3</v>
      </c>
      <c r="E13" s="28">
        <v>5</v>
      </c>
      <c r="F13" s="28">
        <v>0</v>
      </c>
      <c r="G13" s="28">
        <f t="shared" si="0"/>
        <v>8</v>
      </c>
      <c r="H13" s="28">
        <v>7</v>
      </c>
      <c r="I13" s="28">
        <f t="shared" si="1"/>
        <v>1</v>
      </c>
      <c r="J13" s="28">
        <v>0</v>
      </c>
      <c r="K13" s="28">
        <v>1</v>
      </c>
      <c r="L13" s="28">
        <f t="shared" si="2"/>
        <v>1</v>
      </c>
      <c r="M13" s="28">
        <v>0</v>
      </c>
      <c r="N13" s="28">
        <v>0</v>
      </c>
      <c r="O13" s="28">
        <v>0</v>
      </c>
      <c r="P13" s="28">
        <v>0</v>
      </c>
      <c r="Q13" s="28">
        <f t="shared" si="3"/>
        <v>0</v>
      </c>
      <c r="R13" s="7"/>
    </row>
    <row r="14" spans="1:30" s="9" customFormat="1" ht="25.5" customHeight="1">
      <c r="A14" s="29">
        <v>11</v>
      </c>
      <c r="B14" s="52" t="s">
        <v>58</v>
      </c>
      <c r="C14" s="53"/>
      <c r="D14" s="25">
        <v>19</v>
      </c>
      <c r="E14" s="25">
        <v>59</v>
      </c>
      <c r="F14" s="25">
        <v>11</v>
      </c>
      <c r="G14" s="25">
        <f t="shared" si="0"/>
        <v>67</v>
      </c>
      <c r="H14" s="25">
        <v>55</v>
      </c>
      <c r="I14" s="25">
        <f t="shared" si="1"/>
        <v>12</v>
      </c>
      <c r="J14" s="25">
        <v>1</v>
      </c>
      <c r="K14" s="25">
        <v>11</v>
      </c>
      <c r="L14" s="25">
        <f t="shared" si="2"/>
        <v>12</v>
      </c>
      <c r="M14" s="25">
        <v>0</v>
      </c>
      <c r="N14" s="25">
        <v>0</v>
      </c>
      <c r="O14" s="25">
        <v>0</v>
      </c>
      <c r="P14" s="25">
        <v>0</v>
      </c>
      <c r="Q14" s="25">
        <f t="shared" si="3"/>
        <v>0</v>
      </c>
    </row>
    <row r="15" spans="1:30" s="9" customFormat="1" ht="25.5" customHeight="1">
      <c r="A15" s="29"/>
      <c r="B15" s="52" t="s">
        <v>18</v>
      </c>
      <c r="C15" s="53"/>
      <c r="D15" s="25">
        <v>23</v>
      </c>
      <c r="E15" s="25">
        <v>84</v>
      </c>
      <c r="F15" s="25">
        <v>18</v>
      </c>
      <c r="G15" s="25">
        <f t="shared" si="0"/>
        <v>89</v>
      </c>
      <c r="H15" s="25">
        <v>71</v>
      </c>
      <c r="I15" s="25">
        <f t="shared" si="1"/>
        <v>18</v>
      </c>
      <c r="J15" s="25">
        <v>7</v>
      </c>
      <c r="K15" s="25">
        <v>11</v>
      </c>
      <c r="L15" s="25">
        <f t="shared" si="2"/>
        <v>18</v>
      </c>
      <c r="M15" s="25">
        <v>0</v>
      </c>
      <c r="N15" s="25">
        <v>0</v>
      </c>
      <c r="O15" s="25">
        <v>0</v>
      </c>
      <c r="P15" s="25">
        <v>0</v>
      </c>
      <c r="Q15" s="25">
        <f t="shared" si="3"/>
        <v>0</v>
      </c>
    </row>
    <row r="16" spans="1:30" ht="27" customHeight="1">
      <c r="A16" s="6">
        <v>1</v>
      </c>
      <c r="B16" s="34">
        <v>1</v>
      </c>
      <c r="C16" s="24" t="s">
        <v>19</v>
      </c>
      <c r="D16" s="28">
        <v>5</v>
      </c>
      <c r="E16" s="28">
        <v>3</v>
      </c>
      <c r="F16" s="28">
        <v>0</v>
      </c>
      <c r="G16" s="28">
        <f t="shared" si="0"/>
        <v>8</v>
      </c>
      <c r="H16" s="28">
        <v>7</v>
      </c>
      <c r="I16" s="28">
        <f t="shared" si="1"/>
        <v>1</v>
      </c>
      <c r="J16" s="28">
        <v>0</v>
      </c>
      <c r="K16" s="28">
        <v>1</v>
      </c>
      <c r="L16" s="28">
        <f t="shared" si="2"/>
        <v>1</v>
      </c>
      <c r="M16" s="28">
        <v>0</v>
      </c>
      <c r="N16" s="28">
        <v>0</v>
      </c>
      <c r="O16" s="28">
        <v>0</v>
      </c>
      <c r="P16" s="28">
        <v>0</v>
      </c>
      <c r="Q16" s="28">
        <f t="shared" si="3"/>
        <v>0</v>
      </c>
      <c r="R16" s="7"/>
    </row>
    <row r="17" spans="1:18" ht="31.5" customHeight="1">
      <c r="A17" s="6">
        <v>2</v>
      </c>
      <c r="B17" s="34">
        <v>2</v>
      </c>
      <c r="C17" s="24" t="s">
        <v>20</v>
      </c>
      <c r="D17" s="28">
        <v>0</v>
      </c>
      <c r="E17" s="28">
        <v>10</v>
      </c>
      <c r="F17" s="28">
        <v>0</v>
      </c>
      <c r="G17" s="28">
        <f t="shared" si="0"/>
        <v>10</v>
      </c>
      <c r="H17" s="28">
        <v>10</v>
      </c>
      <c r="I17" s="28">
        <f t="shared" si="1"/>
        <v>0</v>
      </c>
      <c r="J17" s="28">
        <v>0</v>
      </c>
      <c r="K17" s="28">
        <v>0</v>
      </c>
      <c r="L17" s="28">
        <f t="shared" si="2"/>
        <v>0</v>
      </c>
      <c r="M17" s="28">
        <v>0</v>
      </c>
      <c r="N17" s="28">
        <v>0</v>
      </c>
      <c r="O17" s="28">
        <v>0</v>
      </c>
      <c r="P17" s="28">
        <v>0</v>
      </c>
      <c r="Q17" s="28">
        <f t="shared" si="3"/>
        <v>0</v>
      </c>
      <c r="R17" s="7"/>
    </row>
    <row r="18" spans="1:18" ht="25.5" customHeight="1">
      <c r="A18" s="6"/>
      <c r="B18" s="34">
        <v>3</v>
      </c>
      <c r="C18" s="24" t="s">
        <v>21</v>
      </c>
      <c r="D18" s="28">
        <v>0</v>
      </c>
      <c r="E18" s="28">
        <v>16</v>
      </c>
      <c r="F18" s="28">
        <v>0</v>
      </c>
      <c r="G18" s="28">
        <f t="shared" si="0"/>
        <v>16</v>
      </c>
      <c r="H18" s="28">
        <v>16</v>
      </c>
      <c r="I18" s="28">
        <f t="shared" si="1"/>
        <v>0</v>
      </c>
      <c r="J18" s="28">
        <v>0</v>
      </c>
      <c r="K18" s="28">
        <v>0</v>
      </c>
      <c r="L18" s="28">
        <f t="shared" si="2"/>
        <v>0</v>
      </c>
      <c r="M18" s="28">
        <v>0</v>
      </c>
      <c r="N18" s="28">
        <v>0</v>
      </c>
      <c r="O18" s="28">
        <v>0</v>
      </c>
      <c r="P18" s="28">
        <v>0</v>
      </c>
      <c r="Q18" s="28">
        <f t="shared" si="3"/>
        <v>0</v>
      </c>
      <c r="R18" s="7"/>
    </row>
    <row r="19" spans="1:18" ht="25.5" customHeight="1">
      <c r="A19" s="6"/>
      <c r="B19" s="34">
        <v>4</v>
      </c>
      <c r="C19" s="24" t="s">
        <v>22</v>
      </c>
      <c r="D19" s="28">
        <v>1</v>
      </c>
      <c r="E19" s="28">
        <v>2</v>
      </c>
      <c r="F19" s="28">
        <v>0</v>
      </c>
      <c r="G19" s="28">
        <f t="shared" si="0"/>
        <v>3</v>
      </c>
      <c r="H19" s="28">
        <v>3</v>
      </c>
      <c r="I19" s="28">
        <f t="shared" si="1"/>
        <v>0</v>
      </c>
      <c r="J19" s="28">
        <v>0</v>
      </c>
      <c r="K19" s="28">
        <v>0</v>
      </c>
      <c r="L19" s="28">
        <f t="shared" si="2"/>
        <v>0</v>
      </c>
      <c r="M19" s="28">
        <v>0</v>
      </c>
      <c r="N19" s="28">
        <v>0</v>
      </c>
      <c r="O19" s="28">
        <v>0</v>
      </c>
      <c r="P19" s="28">
        <v>0</v>
      </c>
      <c r="Q19" s="28">
        <f t="shared" si="3"/>
        <v>0</v>
      </c>
      <c r="R19" s="7"/>
    </row>
    <row r="20" spans="1:18" s="9" customFormat="1" ht="25.5" customHeight="1">
      <c r="A20" s="29"/>
      <c r="B20" s="54" t="s">
        <v>59</v>
      </c>
      <c r="C20" s="55"/>
      <c r="D20" s="25">
        <v>6</v>
      </c>
      <c r="E20" s="25">
        <v>31</v>
      </c>
      <c r="F20" s="25">
        <v>0</v>
      </c>
      <c r="G20" s="25">
        <f t="shared" si="0"/>
        <v>37</v>
      </c>
      <c r="H20" s="25">
        <v>36</v>
      </c>
      <c r="I20" s="25">
        <f t="shared" si="1"/>
        <v>1</v>
      </c>
      <c r="J20" s="25">
        <v>0</v>
      </c>
      <c r="K20" s="25">
        <v>1</v>
      </c>
      <c r="L20" s="25">
        <f t="shared" si="2"/>
        <v>1</v>
      </c>
      <c r="M20" s="25">
        <v>0</v>
      </c>
      <c r="N20" s="25">
        <v>0</v>
      </c>
      <c r="O20" s="25">
        <v>0</v>
      </c>
      <c r="P20" s="25">
        <v>0</v>
      </c>
      <c r="Q20" s="25">
        <f t="shared" si="3"/>
        <v>0</v>
      </c>
    </row>
    <row r="21" spans="1:18" ht="28.5" customHeight="1">
      <c r="A21" s="6">
        <v>5</v>
      </c>
      <c r="B21" s="34">
        <v>8</v>
      </c>
      <c r="C21" s="34" t="s">
        <v>24</v>
      </c>
      <c r="D21" s="28">
        <v>3</v>
      </c>
      <c r="E21" s="28">
        <v>8</v>
      </c>
      <c r="F21" s="28">
        <v>0</v>
      </c>
      <c r="G21" s="28">
        <f t="shared" si="0"/>
        <v>11</v>
      </c>
      <c r="H21" s="28">
        <v>3</v>
      </c>
      <c r="I21" s="28">
        <f t="shared" si="1"/>
        <v>8</v>
      </c>
      <c r="J21" s="28">
        <v>8</v>
      </c>
      <c r="K21" s="28">
        <v>0</v>
      </c>
      <c r="L21" s="28">
        <f t="shared" si="2"/>
        <v>8</v>
      </c>
      <c r="M21" s="28">
        <v>0</v>
      </c>
      <c r="N21" s="28">
        <v>0</v>
      </c>
      <c r="O21" s="28">
        <v>0</v>
      </c>
      <c r="P21" s="28">
        <v>0</v>
      </c>
      <c r="Q21" s="28">
        <f t="shared" si="3"/>
        <v>0</v>
      </c>
      <c r="R21" s="7"/>
    </row>
    <row r="22" spans="1:18" ht="28.5" customHeight="1">
      <c r="A22" s="6"/>
      <c r="B22" s="34">
        <v>9</v>
      </c>
      <c r="C22" s="34" t="s">
        <v>25</v>
      </c>
      <c r="D22" s="28">
        <v>0</v>
      </c>
      <c r="E22" s="28">
        <v>12</v>
      </c>
      <c r="F22" s="28">
        <v>0</v>
      </c>
      <c r="G22" s="28">
        <f t="shared" si="0"/>
        <v>12</v>
      </c>
      <c r="H22" s="28">
        <v>12</v>
      </c>
      <c r="I22" s="28">
        <f t="shared" si="1"/>
        <v>0</v>
      </c>
      <c r="J22" s="28">
        <v>0</v>
      </c>
      <c r="K22" s="28">
        <v>0</v>
      </c>
      <c r="L22" s="28">
        <f t="shared" si="2"/>
        <v>0</v>
      </c>
      <c r="M22" s="28">
        <v>0</v>
      </c>
      <c r="N22" s="28">
        <v>0</v>
      </c>
      <c r="O22" s="28">
        <v>0</v>
      </c>
      <c r="P22" s="28">
        <v>0</v>
      </c>
      <c r="Q22" s="28">
        <f t="shared" si="3"/>
        <v>0</v>
      </c>
      <c r="R22" s="7"/>
    </row>
    <row r="23" spans="1:18" ht="27" customHeight="1">
      <c r="A23" s="6"/>
      <c r="B23" s="34">
        <v>10</v>
      </c>
      <c r="C23" s="34" t="s">
        <v>26</v>
      </c>
      <c r="D23" s="28">
        <v>0</v>
      </c>
      <c r="E23" s="28">
        <v>6</v>
      </c>
      <c r="F23" s="28">
        <v>0</v>
      </c>
      <c r="G23" s="28">
        <f t="shared" si="0"/>
        <v>6</v>
      </c>
      <c r="H23" s="28">
        <v>6</v>
      </c>
      <c r="I23" s="28">
        <f t="shared" si="1"/>
        <v>0</v>
      </c>
      <c r="J23" s="28">
        <v>0</v>
      </c>
      <c r="K23" s="28">
        <v>0</v>
      </c>
      <c r="L23" s="28">
        <f t="shared" si="2"/>
        <v>0</v>
      </c>
      <c r="M23" s="28">
        <v>0</v>
      </c>
      <c r="N23" s="28">
        <v>0</v>
      </c>
      <c r="O23" s="28">
        <v>0</v>
      </c>
      <c r="P23" s="28">
        <v>0</v>
      </c>
      <c r="Q23" s="28">
        <f t="shared" si="3"/>
        <v>0</v>
      </c>
      <c r="R23" s="7"/>
    </row>
    <row r="24" spans="1:18" ht="30" customHeight="1">
      <c r="A24" s="6">
        <v>6</v>
      </c>
      <c r="B24" s="34">
        <v>11</v>
      </c>
      <c r="C24" s="34" t="s">
        <v>27</v>
      </c>
      <c r="D24" s="28">
        <v>2</v>
      </c>
      <c r="E24" s="28">
        <v>15</v>
      </c>
      <c r="F24" s="28">
        <v>0</v>
      </c>
      <c r="G24" s="28">
        <f t="shared" si="0"/>
        <v>17</v>
      </c>
      <c r="H24" s="28">
        <v>14</v>
      </c>
      <c r="I24" s="28">
        <f t="shared" si="1"/>
        <v>3</v>
      </c>
      <c r="J24" s="28">
        <v>0</v>
      </c>
      <c r="K24" s="28">
        <v>3</v>
      </c>
      <c r="L24" s="28">
        <f t="shared" si="2"/>
        <v>3</v>
      </c>
      <c r="M24" s="28">
        <v>0</v>
      </c>
      <c r="N24" s="28">
        <v>0</v>
      </c>
      <c r="O24" s="28">
        <v>0</v>
      </c>
      <c r="P24" s="28">
        <v>0</v>
      </c>
      <c r="Q24" s="28">
        <f t="shared" si="3"/>
        <v>0</v>
      </c>
      <c r="R24" s="7"/>
    </row>
    <row r="25" spans="1:18" s="9" customFormat="1" ht="25.5" customHeight="1">
      <c r="A25" s="29">
        <v>7</v>
      </c>
      <c r="B25" s="52" t="s">
        <v>23</v>
      </c>
      <c r="C25" s="53"/>
      <c r="D25" s="25">
        <v>5</v>
      </c>
      <c r="E25" s="25">
        <v>41</v>
      </c>
      <c r="F25" s="25">
        <v>0</v>
      </c>
      <c r="G25" s="25">
        <f t="shared" si="0"/>
        <v>46</v>
      </c>
      <c r="H25" s="25">
        <v>35</v>
      </c>
      <c r="I25" s="25">
        <f t="shared" si="1"/>
        <v>11</v>
      </c>
      <c r="J25" s="25">
        <v>8</v>
      </c>
      <c r="K25" s="25">
        <v>3</v>
      </c>
      <c r="L25" s="25">
        <f t="shared" si="2"/>
        <v>11</v>
      </c>
      <c r="M25" s="25">
        <v>0</v>
      </c>
      <c r="N25" s="25">
        <v>0</v>
      </c>
      <c r="O25" s="25">
        <v>0</v>
      </c>
      <c r="P25" s="25">
        <v>0</v>
      </c>
      <c r="Q25" s="25">
        <f t="shared" si="3"/>
        <v>0</v>
      </c>
    </row>
    <row r="26" spans="1:18" s="9" customFormat="1" ht="25.5" customHeight="1">
      <c r="A26" s="30"/>
      <c r="B26" s="54" t="s">
        <v>28</v>
      </c>
      <c r="C26" s="55"/>
      <c r="D26" s="25">
        <v>11</v>
      </c>
      <c r="E26" s="25">
        <v>72</v>
      </c>
      <c r="F26" s="25">
        <v>0</v>
      </c>
      <c r="G26" s="25">
        <f t="shared" si="0"/>
        <v>83</v>
      </c>
      <c r="H26" s="25">
        <v>71</v>
      </c>
      <c r="I26" s="25">
        <f t="shared" si="1"/>
        <v>12</v>
      </c>
      <c r="J26" s="25">
        <v>8</v>
      </c>
      <c r="K26" s="25">
        <v>4</v>
      </c>
      <c r="L26" s="25">
        <f t="shared" si="2"/>
        <v>12</v>
      </c>
      <c r="M26" s="25">
        <v>0</v>
      </c>
      <c r="N26" s="25">
        <v>0</v>
      </c>
      <c r="O26" s="25">
        <v>0</v>
      </c>
      <c r="P26" s="25">
        <v>0</v>
      </c>
      <c r="Q26" s="25">
        <f t="shared" si="3"/>
        <v>0</v>
      </c>
    </row>
    <row r="27" spans="1:18" ht="28.5" customHeight="1">
      <c r="A27" s="10">
        <v>13</v>
      </c>
      <c r="B27" s="34">
        <v>15</v>
      </c>
      <c r="C27" s="24" t="s">
        <v>29</v>
      </c>
      <c r="D27" s="28">
        <v>3</v>
      </c>
      <c r="E27" s="28">
        <v>5</v>
      </c>
      <c r="F27" s="28">
        <v>0</v>
      </c>
      <c r="G27" s="28">
        <f t="shared" si="0"/>
        <v>8</v>
      </c>
      <c r="H27" s="28">
        <v>0</v>
      </c>
      <c r="I27" s="28">
        <f t="shared" si="1"/>
        <v>8</v>
      </c>
      <c r="J27" s="28">
        <v>0</v>
      </c>
      <c r="K27" s="28">
        <v>8</v>
      </c>
      <c r="L27" s="28">
        <f t="shared" si="2"/>
        <v>8</v>
      </c>
      <c r="M27" s="28">
        <v>0</v>
      </c>
      <c r="N27" s="28">
        <v>0</v>
      </c>
      <c r="O27" s="28">
        <v>0</v>
      </c>
      <c r="P27" s="28">
        <v>0</v>
      </c>
      <c r="Q27" s="28">
        <f t="shared" si="3"/>
        <v>0</v>
      </c>
      <c r="R27" s="7"/>
    </row>
    <row r="28" spans="1:18" ht="33" customHeight="1" thickBot="1">
      <c r="A28" s="11">
        <v>14</v>
      </c>
      <c r="B28" s="34">
        <v>16</v>
      </c>
      <c r="C28" s="24" t="s">
        <v>30</v>
      </c>
      <c r="D28" s="28">
        <v>1</v>
      </c>
      <c r="E28" s="28">
        <v>4</v>
      </c>
      <c r="F28" s="28">
        <v>0</v>
      </c>
      <c r="G28" s="28">
        <f t="shared" si="0"/>
        <v>5</v>
      </c>
      <c r="H28" s="28">
        <v>5</v>
      </c>
      <c r="I28" s="28">
        <f t="shared" si="1"/>
        <v>0</v>
      </c>
      <c r="J28" s="28">
        <v>0</v>
      </c>
      <c r="K28" s="28">
        <v>0</v>
      </c>
      <c r="L28" s="28">
        <f t="shared" si="2"/>
        <v>0</v>
      </c>
      <c r="M28" s="28">
        <v>0</v>
      </c>
      <c r="N28" s="28">
        <v>0</v>
      </c>
      <c r="O28" s="28">
        <v>0</v>
      </c>
      <c r="P28" s="28">
        <v>0</v>
      </c>
      <c r="Q28" s="28">
        <f t="shared" si="3"/>
        <v>0</v>
      </c>
      <c r="R28" s="7"/>
    </row>
    <row r="29" spans="1:18" s="9" customFormat="1" ht="25.5" customHeight="1" thickBot="1">
      <c r="A29" s="31"/>
      <c r="B29" s="54" t="s">
        <v>29</v>
      </c>
      <c r="C29" s="55"/>
      <c r="D29" s="25">
        <v>4</v>
      </c>
      <c r="E29" s="25">
        <v>9</v>
      </c>
      <c r="F29" s="25">
        <v>0</v>
      </c>
      <c r="G29" s="25">
        <f t="shared" si="0"/>
        <v>13</v>
      </c>
      <c r="H29" s="25">
        <v>5</v>
      </c>
      <c r="I29" s="25">
        <f t="shared" si="1"/>
        <v>8</v>
      </c>
      <c r="J29" s="25">
        <v>0</v>
      </c>
      <c r="K29" s="25">
        <v>8</v>
      </c>
      <c r="L29" s="25">
        <f t="shared" si="2"/>
        <v>8</v>
      </c>
      <c r="M29" s="25">
        <v>0</v>
      </c>
      <c r="N29" s="25">
        <v>0</v>
      </c>
      <c r="O29" s="25">
        <v>0</v>
      </c>
      <c r="P29" s="25">
        <v>0</v>
      </c>
      <c r="Q29" s="25">
        <f t="shared" si="3"/>
        <v>0</v>
      </c>
    </row>
    <row r="30" spans="1:18" ht="26.25" customHeight="1">
      <c r="A30" s="12">
        <v>15</v>
      </c>
      <c r="B30" s="34">
        <v>17</v>
      </c>
      <c r="C30" s="24" t="s">
        <v>31</v>
      </c>
      <c r="D30" s="28">
        <v>19</v>
      </c>
      <c r="E30" s="28">
        <v>16</v>
      </c>
      <c r="F30" s="28">
        <v>0</v>
      </c>
      <c r="G30" s="28">
        <f t="shared" si="0"/>
        <v>35</v>
      </c>
      <c r="H30" s="28">
        <v>7</v>
      </c>
      <c r="I30" s="28">
        <f t="shared" si="1"/>
        <v>28</v>
      </c>
      <c r="J30" s="28">
        <v>0</v>
      </c>
      <c r="K30" s="28">
        <v>16</v>
      </c>
      <c r="L30" s="28">
        <f t="shared" si="2"/>
        <v>16</v>
      </c>
      <c r="M30" s="28">
        <v>0</v>
      </c>
      <c r="N30" s="28">
        <v>0</v>
      </c>
      <c r="O30" s="28">
        <v>0</v>
      </c>
      <c r="P30" s="28">
        <v>12</v>
      </c>
      <c r="Q30" s="28">
        <f t="shared" si="3"/>
        <v>12</v>
      </c>
      <c r="R30" s="7"/>
    </row>
    <row r="31" spans="1:18" ht="26.25" customHeight="1">
      <c r="A31" s="12"/>
      <c r="B31" s="34">
        <v>18</v>
      </c>
      <c r="C31" s="24" t="s">
        <v>32</v>
      </c>
      <c r="D31" s="28">
        <v>3</v>
      </c>
      <c r="E31" s="28">
        <v>1</v>
      </c>
      <c r="F31" s="28">
        <v>0</v>
      </c>
      <c r="G31" s="28">
        <f t="shared" si="0"/>
        <v>4</v>
      </c>
      <c r="H31" s="28">
        <v>4</v>
      </c>
      <c r="I31" s="28">
        <f t="shared" si="1"/>
        <v>0</v>
      </c>
      <c r="J31" s="28">
        <v>0</v>
      </c>
      <c r="K31" s="28">
        <v>0</v>
      </c>
      <c r="L31" s="28">
        <f t="shared" si="2"/>
        <v>0</v>
      </c>
      <c r="M31" s="28">
        <v>0</v>
      </c>
      <c r="N31" s="28">
        <v>0</v>
      </c>
      <c r="O31" s="28">
        <v>0</v>
      </c>
      <c r="P31" s="28">
        <v>0</v>
      </c>
      <c r="Q31" s="28">
        <f t="shared" si="3"/>
        <v>0</v>
      </c>
      <c r="R31" s="7"/>
    </row>
    <row r="32" spans="1:18" ht="26.25" customHeight="1">
      <c r="A32" s="12"/>
      <c r="B32" s="34">
        <v>19</v>
      </c>
      <c r="C32" s="34" t="s">
        <v>33</v>
      </c>
      <c r="D32" s="28">
        <v>0</v>
      </c>
      <c r="E32" s="28">
        <v>6</v>
      </c>
      <c r="F32" s="28">
        <v>0</v>
      </c>
      <c r="G32" s="28">
        <f t="shared" si="0"/>
        <v>6</v>
      </c>
      <c r="H32" s="28">
        <v>4</v>
      </c>
      <c r="I32" s="28">
        <f t="shared" si="1"/>
        <v>2</v>
      </c>
      <c r="J32" s="28">
        <v>0</v>
      </c>
      <c r="K32" s="28">
        <v>0</v>
      </c>
      <c r="L32" s="28">
        <f t="shared" si="2"/>
        <v>0</v>
      </c>
      <c r="M32" s="28">
        <v>0</v>
      </c>
      <c r="N32" s="28">
        <v>2</v>
      </c>
      <c r="O32" s="28">
        <v>0</v>
      </c>
      <c r="P32" s="28">
        <v>0</v>
      </c>
      <c r="Q32" s="28">
        <f t="shared" si="3"/>
        <v>2</v>
      </c>
      <c r="R32" s="7"/>
    </row>
    <row r="33" spans="1:18" ht="26.25" customHeight="1" thickBot="1">
      <c r="A33" s="12"/>
      <c r="B33" s="34">
        <v>20</v>
      </c>
      <c r="C33" s="34" t="s">
        <v>34</v>
      </c>
      <c r="D33" s="28">
        <v>0</v>
      </c>
      <c r="E33" s="28">
        <v>0</v>
      </c>
      <c r="F33" s="28">
        <v>0</v>
      </c>
      <c r="G33" s="28">
        <f t="shared" si="0"/>
        <v>0</v>
      </c>
      <c r="H33" s="28">
        <v>0</v>
      </c>
      <c r="I33" s="28">
        <f t="shared" si="1"/>
        <v>0</v>
      </c>
      <c r="J33" s="28">
        <v>0</v>
      </c>
      <c r="K33" s="28">
        <v>0</v>
      </c>
      <c r="L33" s="28">
        <f t="shared" si="2"/>
        <v>0</v>
      </c>
      <c r="M33" s="28">
        <v>0</v>
      </c>
      <c r="N33" s="28">
        <v>0</v>
      </c>
      <c r="O33" s="28">
        <v>0</v>
      </c>
      <c r="P33" s="28">
        <v>0</v>
      </c>
      <c r="Q33" s="28">
        <f t="shared" si="3"/>
        <v>0</v>
      </c>
      <c r="R33" s="7"/>
    </row>
    <row r="34" spans="1:18" s="9" customFormat="1" ht="26.25" customHeight="1" thickBot="1">
      <c r="A34" s="31"/>
      <c r="B34" s="54" t="s">
        <v>31</v>
      </c>
      <c r="C34" s="55"/>
      <c r="D34" s="25">
        <v>22</v>
      </c>
      <c r="E34" s="25">
        <v>23</v>
      </c>
      <c r="F34" s="25">
        <v>0</v>
      </c>
      <c r="G34" s="25">
        <f t="shared" si="0"/>
        <v>45</v>
      </c>
      <c r="H34" s="25">
        <v>15</v>
      </c>
      <c r="I34" s="25">
        <f t="shared" si="1"/>
        <v>30</v>
      </c>
      <c r="J34" s="25">
        <v>0</v>
      </c>
      <c r="K34" s="25">
        <v>16</v>
      </c>
      <c r="L34" s="25">
        <f t="shared" si="2"/>
        <v>16</v>
      </c>
      <c r="M34" s="25">
        <v>0</v>
      </c>
      <c r="N34" s="25">
        <v>2</v>
      </c>
      <c r="O34" s="25">
        <v>0</v>
      </c>
      <c r="P34" s="25">
        <v>12</v>
      </c>
      <c r="Q34" s="25">
        <f t="shared" si="3"/>
        <v>14</v>
      </c>
    </row>
    <row r="35" spans="1:18" ht="26.25" customHeight="1">
      <c r="A35" s="10">
        <v>16</v>
      </c>
      <c r="B35" s="34">
        <v>21</v>
      </c>
      <c r="C35" s="34" t="s">
        <v>35</v>
      </c>
      <c r="D35" s="28">
        <v>0</v>
      </c>
      <c r="E35" s="28">
        <v>1</v>
      </c>
      <c r="F35" s="28">
        <v>0</v>
      </c>
      <c r="G35" s="28">
        <f t="shared" si="0"/>
        <v>1</v>
      </c>
      <c r="H35" s="28">
        <v>1</v>
      </c>
      <c r="I35" s="28">
        <f t="shared" si="1"/>
        <v>0</v>
      </c>
      <c r="J35" s="28">
        <v>0</v>
      </c>
      <c r="K35" s="28">
        <v>0</v>
      </c>
      <c r="L35" s="28">
        <f t="shared" si="2"/>
        <v>0</v>
      </c>
      <c r="M35" s="28">
        <v>0</v>
      </c>
      <c r="N35" s="28">
        <v>0</v>
      </c>
      <c r="O35" s="28">
        <v>0</v>
      </c>
      <c r="P35" s="28">
        <v>0</v>
      </c>
      <c r="Q35" s="28">
        <f t="shared" si="3"/>
        <v>0</v>
      </c>
      <c r="R35" s="7"/>
    </row>
    <row r="36" spans="1:18" ht="26.25" customHeight="1">
      <c r="A36" s="11">
        <v>17</v>
      </c>
      <c r="B36" s="34">
        <v>22</v>
      </c>
      <c r="C36" s="34" t="s">
        <v>36</v>
      </c>
      <c r="D36" s="28">
        <v>2</v>
      </c>
      <c r="E36" s="28">
        <v>2</v>
      </c>
      <c r="F36" s="28">
        <v>0</v>
      </c>
      <c r="G36" s="28">
        <f t="shared" si="0"/>
        <v>4</v>
      </c>
      <c r="H36" s="28">
        <v>2</v>
      </c>
      <c r="I36" s="28">
        <f t="shared" si="1"/>
        <v>2</v>
      </c>
      <c r="J36" s="28">
        <v>0</v>
      </c>
      <c r="K36" s="28">
        <v>2</v>
      </c>
      <c r="L36" s="28">
        <f t="shared" si="2"/>
        <v>2</v>
      </c>
      <c r="M36" s="28">
        <v>0</v>
      </c>
      <c r="N36" s="28">
        <v>0</v>
      </c>
      <c r="O36" s="28">
        <v>0</v>
      </c>
      <c r="P36" s="28">
        <v>0</v>
      </c>
      <c r="Q36" s="28">
        <f t="shared" si="3"/>
        <v>0</v>
      </c>
      <c r="R36" s="7"/>
    </row>
    <row r="37" spans="1:18" ht="26.25" customHeight="1">
      <c r="A37" s="13">
        <v>18</v>
      </c>
      <c r="B37" s="34">
        <v>23</v>
      </c>
      <c r="C37" s="34" t="s">
        <v>37</v>
      </c>
      <c r="D37" s="28">
        <v>0</v>
      </c>
      <c r="E37" s="28">
        <v>3</v>
      </c>
      <c r="F37" s="28">
        <v>0</v>
      </c>
      <c r="G37" s="28">
        <f t="shared" si="0"/>
        <v>3</v>
      </c>
      <c r="H37" s="28">
        <v>2</v>
      </c>
      <c r="I37" s="28">
        <f t="shared" si="1"/>
        <v>1</v>
      </c>
      <c r="J37" s="28">
        <v>0</v>
      </c>
      <c r="K37" s="28">
        <v>0</v>
      </c>
      <c r="L37" s="28">
        <f t="shared" si="2"/>
        <v>0</v>
      </c>
      <c r="M37" s="28">
        <v>0</v>
      </c>
      <c r="N37" s="28">
        <v>0</v>
      </c>
      <c r="O37" s="28">
        <v>0</v>
      </c>
      <c r="P37" s="28">
        <v>1</v>
      </c>
      <c r="Q37" s="28">
        <f t="shared" si="3"/>
        <v>1</v>
      </c>
      <c r="R37" s="7"/>
    </row>
    <row r="38" spans="1:18" ht="26.25" customHeight="1">
      <c r="A38" s="13">
        <v>19</v>
      </c>
      <c r="B38" s="34">
        <v>24</v>
      </c>
      <c r="C38" s="34" t="s">
        <v>38</v>
      </c>
      <c r="D38" s="28">
        <v>0</v>
      </c>
      <c r="E38" s="28">
        <v>1</v>
      </c>
      <c r="F38" s="28">
        <v>0</v>
      </c>
      <c r="G38" s="28">
        <f t="shared" si="0"/>
        <v>1</v>
      </c>
      <c r="H38" s="28">
        <v>1</v>
      </c>
      <c r="I38" s="28">
        <f t="shared" si="1"/>
        <v>0</v>
      </c>
      <c r="J38" s="28">
        <v>0</v>
      </c>
      <c r="K38" s="28">
        <v>0</v>
      </c>
      <c r="L38" s="28">
        <f t="shared" si="2"/>
        <v>0</v>
      </c>
      <c r="M38" s="28">
        <v>0</v>
      </c>
      <c r="N38" s="28">
        <v>0</v>
      </c>
      <c r="O38" s="28">
        <v>0</v>
      </c>
      <c r="P38" s="28">
        <v>0</v>
      </c>
      <c r="Q38" s="28">
        <f t="shared" si="3"/>
        <v>0</v>
      </c>
      <c r="R38" s="7"/>
    </row>
    <row r="39" spans="1:18" s="9" customFormat="1" ht="26.25" customHeight="1" thickBot="1">
      <c r="A39" s="32"/>
      <c r="B39" s="54" t="s">
        <v>35</v>
      </c>
      <c r="C39" s="55"/>
      <c r="D39" s="25">
        <v>2</v>
      </c>
      <c r="E39" s="25">
        <v>7</v>
      </c>
      <c r="F39" s="25">
        <v>0</v>
      </c>
      <c r="G39" s="28">
        <f t="shared" si="0"/>
        <v>9</v>
      </c>
      <c r="H39" s="25">
        <v>6</v>
      </c>
      <c r="I39" s="28">
        <f t="shared" si="1"/>
        <v>3</v>
      </c>
      <c r="J39" s="25">
        <v>0</v>
      </c>
      <c r="K39" s="25">
        <v>2</v>
      </c>
      <c r="L39" s="28">
        <f t="shared" si="2"/>
        <v>2</v>
      </c>
      <c r="M39" s="25">
        <v>0</v>
      </c>
      <c r="N39" s="25">
        <v>0</v>
      </c>
      <c r="O39" s="25">
        <v>0</v>
      </c>
      <c r="P39" s="25">
        <v>1</v>
      </c>
      <c r="Q39" s="28">
        <f t="shared" si="3"/>
        <v>1</v>
      </c>
    </row>
    <row r="40" spans="1:18" s="9" customFormat="1" ht="26.25" customHeight="1">
      <c r="A40" s="33"/>
      <c r="B40" s="52" t="s">
        <v>39</v>
      </c>
      <c r="C40" s="53"/>
      <c r="D40" s="25">
        <v>28</v>
      </c>
      <c r="E40" s="25">
        <v>39</v>
      </c>
      <c r="F40" s="25">
        <v>0</v>
      </c>
      <c r="G40" s="25">
        <f t="shared" si="0"/>
        <v>67</v>
      </c>
      <c r="H40" s="25">
        <v>26</v>
      </c>
      <c r="I40" s="25">
        <f t="shared" si="1"/>
        <v>41</v>
      </c>
      <c r="J40" s="25">
        <v>0</v>
      </c>
      <c r="K40" s="25">
        <v>26</v>
      </c>
      <c r="L40" s="25">
        <f t="shared" si="2"/>
        <v>26</v>
      </c>
      <c r="M40" s="25">
        <v>0</v>
      </c>
      <c r="N40" s="25">
        <v>2</v>
      </c>
      <c r="O40" s="25">
        <v>0</v>
      </c>
      <c r="P40" s="25">
        <v>13</v>
      </c>
      <c r="Q40" s="25">
        <f t="shared" si="3"/>
        <v>15</v>
      </c>
    </row>
    <row r="41" spans="1:18" ht="26.25" customHeight="1">
      <c r="A41" s="10">
        <v>20</v>
      </c>
      <c r="B41" s="34">
        <v>25</v>
      </c>
      <c r="C41" s="34" t="s">
        <v>40</v>
      </c>
      <c r="D41" s="28">
        <v>0</v>
      </c>
      <c r="E41" s="28">
        <v>0</v>
      </c>
      <c r="F41" s="28">
        <v>0</v>
      </c>
      <c r="G41" s="28">
        <f t="shared" si="0"/>
        <v>0</v>
      </c>
      <c r="H41" s="28">
        <v>0</v>
      </c>
      <c r="I41" s="28">
        <f t="shared" si="1"/>
        <v>0</v>
      </c>
      <c r="J41" s="28">
        <v>0</v>
      </c>
      <c r="K41" s="28">
        <v>0</v>
      </c>
      <c r="L41" s="28">
        <f t="shared" si="2"/>
        <v>0</v>
      </c>
      <c r="M41" s="28">
        <v>0</v>
      </c>
      <c r="N41" s="28">
        <v>0</v>
      </c>
      <c r="O41" s="28">
        <v>0</v>
      </c>
      <c r="P41" s="28">
        <v>0</v>
      </c>
      <c r="Q41" s="28">
        <f t="shared" si="3"/>
        <v>0</v>
      </c>
      <c r="R41" s="7"/>
    </row>
    <row r="42" spans="1:18" ht="34.5" customHeight="1">
      <c r="A42" s="11">
        <v>21</v>
      </c>
      <c r="B42" s="34">
        <v>26</v>
      </c>
      <c r="C42" s="34" t="s">
        <v>41</v>
      </c>
      <c r="D42" s="28">
        <v>1</v>
      </c>
      <c r="E42" s="28">
        <v>2</v>
      </c>
      <c r="F42" s="28">
        <v>0</v>
      </c>
      <c r="G42" s="28">
        <f t="shared" si="0"/>
        <v>3</v>
      </c>
      <c r="H42" s="28">
        <v>2</v>
      </c>
      <c r="I42" s="28">
        <f t="shared" si="1"/>
        <v>1</v>
      </c>
      <c r="J42" s="28">
        <v>0</v>
      </c>
      <c r="K42" s="28">
        <v>1</v>
      </c>
      <c r="L42" s="28">
        <f t="shared" si="2"/>
        <v>1</v>
      </c>
      <c r="M42" s="28">
        <v>0</v>
      </c>
      <c r="N42" s="28">
        <v>0</v>
      </c>
      <c r="O42" s="28">
        <v>0</v>
      </c>
      <c r="P42" s="28">
        <v>0</v>
      </c>
      <c r="Q42" s="28">
        <f t="shared" si="3"/>
        <v>0</v>
      </c>
      <c r="R42" s="7"/>
    </row>
    <row r="43" spans="1:18" ht="26.25" customHeight="1">
      <c r="A43" s="10">
        <v>22</v>
      </c>
      <c r="B43" s="34">
        <v>27</v>
      </c>
      <c r="C43" s="34" t="s">
        <v>42</v>
      </c>
      <c r="D43" s="28">
        <v>4</v>
      </c>
      <c r="E43" s="28">
        <v>2</v>
      </c>
      <c r="F43" s="28">
        <v>0</v>
      </c>
      <c r="G43" s="28">
        <f t="shared" si="0"/>
        <v>6</v>
      </c>
      <c r="H43" s="28">
        <v>4</v>
      </c>
      <c r="I43" s="28">
        <f t="shared" si="1"/>
        <v>2</v>
      </c>
      <c r="J43" s="28">
        <v>0</v>
      </c>
      <c r="K43" s="28">
        <v>0</v>
      </c>
      <c r="L43" s="28">
        <f t="shared" si="2"/>
        <v>0</v>
      </c>
      <c r="M43" s="28">
        <v>0</v>
      </c>
      <c r="N43" s="28">
        <v>0</v>
      </c>
      <c r="O43" s="28">
        <v>0</v>
      </c>
      <c r="P43" s="28">
        <v>2</v>
      </c>
      <c r="Q43" s="28">
        <f t="shared" si="3"/>
        <v>2</v>
      </c>
      <c r="R43" s="7"/>
    </row>
    <row r="44" spans="1:18" ht="31.5" customHeight="1" thickBot="1">
      <c r="A44" s="11">
        <v>23</v>
      </c>
      <c r="B44" s="34">
        <v>28</v>
      </c>
      <c r="C44" s="34" t="s">
        <v>43</v>
      </c>
      <c r="D44" s="28">
        <v>0</v>
      </c>
      <c r="E44" s="28">
        <v>4</v>
      </c>
      <c r="F44" s="28">
        <v>0</v>
      </c>
      <c r="G44" s="28">
        <f t="shared" si="0"/>
        <v>4</v>
      </c>
      <c r="H44" s="28">
        <v>2</v>
      </c>
      <c r="I44" s="28">
        <f t="shared" si="1"/>
        <v>2</v>
      </c>
      <c r="J44" s="28">
        <v>0</v>
      </c>
      <c r="K44" s="28">
        <v>0</v>
      </c>
      <c r="L44" s="28">
        <f t="shared" si="2"/>
        <v>0</v>
      </c>
      <c r="M44" s="28">
        <v>0</v>
      </c>
      <c r="N44" s="28">
        <v>0</v>
      </c>
      <c r="O44" s="28">
        <v>0</v>
      </c>
      <c r="P44" s="28">
        <v>2</v>
      </c>
      <c r="Q44" s="28">
        <f t="shared" si="3"/>
        <v>2</v>
      </c>
      <c r="R44" s="7"/>
    </row>
    <row r="45" spans="1:18" s="9" customFormat="1" ht="26.25" customHeight="1" thickBot="1">
      <c r="A45" s="31"/>
      <c r="B45" s="54" t="s">
        <v>60</v>
      </c>
      <c r="C45" s="55"/>
      <c r="D45" s="25">
        <v>5</v>
      </c>
      <c r="E45" s="25">
        <v>8</v>
      </c>
      <c r="F45" s="25">
        <v>0</v>
      </c>
      <c r="G45" s="25">
        <f t="shared" si="0"/>
        <v>13</v>
      </c>
      <c r="H45" s="25">
        <v>8</v>
      </c>
      <c r="I45" s="25">
        <f t="shared" si="1"/>
        <v>5</v>
      </c>
      <c r="J45" s="25">
        <v>0</v>
      </c>
      <c r="K45" s="25">
        <v>1</v>
      </c>
      <c r="L45" s="25">
        <f t="shared" si="2"/>
        <v>1</v>
      </c>
      <c r="M45" s="25">
        <v>0</v>
      </c>
      <c r="N45" s="25">
        <v>0</v>
      </c>
      <c r="O45" s="25">
        <v>0</v>
      </c>
      <c r="P45" s="25">
        <v>4</v>
      </c>
      <c r="Q45" s="28">
        <f t="shared" si="3"/>
        <v>4</v>
      </c>
    </row>
    <row r="46" spans="1:18" ht="26.25" customHeight="1">
      <c r="A46" s="10">
        <v>24</v>
      </c>
      <c r="B46" s="34">
        <v>29</v>
      </c>
      <c r="C46" s="34" t="s">
        <v>44</v>
      </c>
      <c r="D46" s="28">
        <v>0</v>
      </c>
      <c r="E46" s="28">
        <v>24</v>
      </c>
      <c r="F46" s="28">
        <v>0</v>
      </c>
      <c r="G46" s="28">
        <f t="shared" si="0"/>
        <v>24</v>
      </c>
      <c r="H46" s="28">
        <v>0</v>
      </c>
      <c r="I46" s="28">
        <f t="shared" si="1"/>
        <v>24</v>
      </c>
      <c r="J46" s="28">
        <v>0</v>
      </c>
      <c r="K46" s="28">
        <v>24</v>
      </c>
      <c r="L46" s="28">
        <f t="shared" si="2"/>
        <v>24</v>
      </c>
      <c r="M46" s="28">
        <v>0</v>
      </c>
      <c r="N46" s="28">
        <v>0</v>
      </c>
      <c r="O46" s="28">
        <v>0</v>
      </c>
      <c r="P46" s="28">
        <v>0</v>
      </c>
      <c r="Q46" s="28">
        <f t="shared" si="3"/>
        <v>0</v>
      </c>
      <c r="R46" s="7"/>
    </row>
    <row r="47" spans="1:18" ht="33" customHeight="1">
      <c r="A47" s="10"/>
      <c r="B47" s="34">
        <v>30</v>
      </c>
      <c r="C47" s="34" t="s">
        <v>45</v>
      </c>
      <c r="D47" s="28">
        <v>3</v>
      </c>
      <c r="E47" s="28">
        <v>2</v>
      </c>
      <c r="F47" s="28">
        <v>0</v>
      </c>
      <c r="G47" s="28">
        <f t="shared" si="0"/>
        <v>5</v>
      </c>
      <c r="H47" s="28">
        <v>4</v>
      </c>
      <c r="I47" s="28">
        <f t="shared" si="1"/>
        <v>1</v>
      </c>
      <c r="J47" s="28">
        <v>0</v>
      </c>
      <c r="K47" s="28">
        <v>0</v>
      </c>
      <c r="L47" s="28">
        <f t="shared" si="2"/>
        <v>0</v>
      </c>
      <c r="M47" s="28">
        <v>0</v>
      </c>
      <c r="N47" s="28">
        <v>0</v>
      </c>
      <c r="O47" s="28">
        <v>0</v>
      </c>
      <c r="P47" s="28">
        <v>1</v>
      </c>
      <c r="Q47" s="28">
        <f t="shared" si="3"/>
        <v>1</v>
      </c>
      <c r="R47" s="7"/>
    </row>
    <row r="48" spans="1:18" ht="26.25" customHeight="1">
      <c r="A48" s="6">
        <v>25</v>
      </c>
      <c r="B48" s="34">
        <v>31</v>
      </c>
      <c r="C48" s="34" t="s">
        <v>46</v>
      </c>
      <c r="D48" s="28">
        <v>0</v>
      </c>
      <c r="E48" s="28">
        <v>8</v>
      </c>
      <c r="F48" s="28">
        <v>0</v>
      </c>
      <c r="G48" s="28">
        <f t="shared" si="0"/>
        <v>8</v>
      </c>
      <c r="H48" s="28">
        <v>3</v>
      </c>
      <c r="I48" s="28">
        <f t="shared" si="1"/>
        <v>5</v>
      </c>
      <c r="J48" s="28">
        <v>0</v>
      </c>
      <c r="K48" s="28">
        <v>0</v>
      </c>
      <c r="L48" s="28">
        <f t="shared" si="2"/>
        <v>0</v>
      </c>
      <c r="M48" s="28">
        <v>0</v>
      </c>
      <c r="N48" s="28">
        <v>2</v>
      </c>
      <c r="O48" s="28">
        <v>0</v>
      </c>
      <c r="P48" s="28">
        <v>3</v>
      </c>
      <c r="Q48" s="28">
        <f t="shared" si="3"/>
        <v>5</v>
      </c>
      <c r="R48" s="7"/>
    </row>
    <row r="49" spans="1:18" ht="26.25" customHeight="1" thickBot="1">
      <c r="A49" s="11">
        <v>26</v>
      </c>
      <c r="B49" s="34">
        <v>32</v>
      </c>
      <c r="C49" s="34" t="s">
        <v>47</v>
      </c>
      <c r="D49" s="28">
        <v>6</v>
      </c>
      <c r="E49" s="28">
        <v>20</v>
      </c>
      <c r="F49" s="28">
        <v>3</v>
      </c>
      <c r="G49" s="28">
        <f t="shared" si="0"/>
        <v>23</v>
      </c>
      <c r="H49" s="28">
        <v>8</v>
      </c>
      <c r="I49" s="28">
        <f t="shared" si="1"/>
        <v>15</v>
      </c>
      <c r="J49" s="28">
        <v>0</v>
      </c>
      <c r="K49" s="28">
        <v>10</v>
      </c>
      <c r="L49" s="28">
        <f t="shared" si="2"/>
        <v>10</v>
      </c>
      <c r="M49" s="28">
        <v>0</v>
      </c>
      <c r="N49" s="28">
        <v>0</v>
      </c>
      <c r="O49" s="28">
        <v>0</v>
      </c>
      <c r="P49" s="28">
        <v>5</v>
      </c>
      <c r="Q49" s="28">
        <f t="shared" si="3"/>
        <v>5</v>
      </c>
      <c r="R49" s="7"/>
    </row>
    <row r="50" spans="1:18" s="9" customFormat="1" ht="26.25" customHeight="1" thickBot="1">
      <c r="A50" s="31"/>
      <c r="B50" s="52" t="s">
        <v>44</v>
      </c>
      <c r="C50" s="53"/>
      <c r="D50" s="25">
        <v>9</v>
      </c>
      <c r="E50" s="25">
        <v>54</v>
      </c>
      <c r="F50" s="25">
        <v>3</v>
      </c>
      <c r="G50" s="25">
        <f t="shared" si="0"/>
        <v>60</v>
      </c>
      <c r="H50" s="25">
        <v>15</v>
      </c>
      <c r="I50" s="25">
        <f t="shared" si="1"/>
        <v>45</v>
      </c>
      <c r="J50" s="25">
        <v>0</v>
      </c>
      <c r="K50" s="25">
        <v>34</v>
      </c>
      <c r="L50" s="25">
        <f t="shared" si="2"/>
        <v>34</v>
      </c>
      <c r="M50" s="25">
        <v>0</v>
      </c>
      <c r="N50" s="25">
        <v>2</v>
      </c>
      <c r="O50" s="25">
        <v>0</v>
      </c>
      <c r="P50" s="25">
        <v>9</v>
      </c>
      <c r="Q50" s="25">
        <f t="shared" si="3"/>
        <v>11</v>
      </c>
    </row>
    <row r="51" spans="1:18" s="9" customFormat="1" ht="26.25" customHeight="1">
      <c r="A51" s="33"/>
      <c r="B51" s="54" t="s">
        <v>48</v>
      </c>
      <c r="C51" s="55"/>
      <c r="D51" s="25">
        <v>14</v>
      </c>
      <c r="E51" s="25">
        <v>62</v>
      </c>
      <c r="F51" s="25">
        <v>3</v>
      </c>
      <c r="G51" s="25">
        <f t="shared" si="0"/>
        <v>73</v>
      </c>
      <c r="H51" s="25">
        <v>23</v>
      </c>
      <c r="I51" s="25">
        <f t="shared" si="1"/>
        <v>50</v>
      </c>
      <c r="J51" s="25">
        <v>0</v>
      </c>
      <c r="K51" s="25">
        <v>35</v>
      </c>
      <c r="L51" s="25">
        <f t="shared" si="2"/>
        <v>35</v>
      </c>
      <c r="M51" s="25">
        <v>0</v>
      </c>
      <c r="N51" s="25">
        <v>2</v>
      </c>
      <c r="O51" s="25">
        <v>0</v>
      </c>
      <c r="P51" s="25">
        <v>13</v>
      </c>
      <c r="Q51" s="25">
        <f t="shared" si="3"/>
        <v>15</v>
      </c>
    </row>
    <row r="52" spans="1:18" s="27" customFormat="1" ht="36" customHeight="1" thickBot="1">
      <c r="A52" s="26"/>
      <c r="B52" s="56" t="s">
        <v>1</v>
      </c>
      <c r="C52" s="57"/>
      <c r="D52" s="25">
        <v>76</v>
      </c>
      <c r="E52" s="25">
        <v>257</v>
      </c>
      <c r="F52" s="25">
        <v>21</v>
      </c>
      <c r="G52" s="25">
        <f t="shared" si="0"/>
        <v>312</v>
      </c>
      <c r="H52" s="25">
        <v>191</v>
      </c>
      <c r="I52" s="25">
        <f t="shared" si="1"/>
        <v>121</v>
      </c>
      <c r="J52" s="25">
        <v>15</v>
      </c>
      <c r="K52" s="25">
        <v>76</v>
      </c>
      <c r="L52" s="25">
        <f t="shared" si="2"/>
        <v>91</v>
      </c>
      <c r="M52" s="25">
        <v>0</v>
      </c>
      <c r="N52" s="25">
        <v>4</v>
      </c>
      <c r="O52" s="25">
        <v>0</v>
      </c>
      <c r="P52" s="25">
        <v>26</v>
      </c>
      <c r="Q52" s="25">
        <f t="shared" si="3"/>
        <v>30</v>
      </c>
    </row>
    <row r="53" spans="1:18" ht="20.100000000000001" customHeight="1" thickTop="1"/>
    <row r="54" spans="1:18" ht="20.100000000000001" customHeight="1"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opLeftCell="B1" zoomScale="45" zoomScaleNormal="45" zoomScaleSheetLayoutView="50" workbookViewId="0">
      <selection activeCell="B1" sqref="A1:XFD1048576"/>
    </sheetView>
  </sheetViews>
  <sheetFormatPr defaultRowHeight="20.100000000000001" customHeight="1"/>
  <cols>
    <col min="1" max="1" width="5.85546875" style="8" hidden="1" customWidth="1"/>
    <col min="2" max="2" width="9.5703125" style="14" customWidth="1"/>
    <col min="3" max="3" width="33.28515625" style="15" customWidth="1"/>
    <col min="4" max="4" width="26.28515625" style="8" customWidth="1"/>
    <col min="5" max="5" width="28.42578125" style="8" customWidth="1"/>
    <col min="6" max="6" width="29" style="8" customWidth="1"/>
    <col min="7" max="7" width="25.42578125" style="8" customWidth="1"/>
    <col min="8" max="8" width="25.5703125" style="8" customWidth="1"/>
    <col min="9" max="9" width="23.7109375" style="8" customWidth="1"/>
    <col min="10" max="10" width="28.140625" style="8" customWidth="1"/>
    <col min="11" max="11" width="27" style="8" customWidth="1"/>
    <col min="12" max="12" width="29.140625" style="8" customWidth="1"/>
    <col min="13" max="13" width="18" style="8" customWidth="1"/>
    <col min="14" max="14" width="20.85546875" style="8" customWidth="1"/>
    <col min="15" max="15" width="21" style="8" customWidth="1"/>
    <col min="16" max="16" width="19.42578125" style="8" customWidth="1"/>
    <col min="17" max="17" width="35.85546875" style="8" customWidth="1"/>
    <col min="18" max="18" width="9.140625" style="8"/>
    <col min="19" max="19" width="11.28515625" style="48" bestFit="1" customWidth="1"/>
    <col min="20" max="20" width="18" style="48" customWidth="1"/>
    <col min="21" max="16384" width="9.140625" style="8"/>
  </cols>
  <sheetData>
    <row r="1" spans="1:30" s="3" customFormat="1" ht="32.25" customHeight="1">
      <c r="A1" s="1"/>
      <c r="B1" s="64" t="s">
        <v>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"/>
      <c r="S1" s="43"/>
      <c r="T1" s="43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43.5" customHeight="1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"/>
      <c r="S2" s="43"/>
      <c r="T2" s="43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 ht="31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S3" s="44"/>
      <c r="T3" s="44"/>
    </row>
    <row r="4" spans="1:30" s="21" customFormat="1" ht="49.5" customHeight="1" thickBot="1">
      <c r="A4" s="20"/>
      <c r="B4" s="58" t="s">
        <v>3</v>
      </c>
      <c r="C4" s="66" t="s">
        <v>57</v>
      </c>
      <c r="D4" s="58" t="s">
        <v>66</v>
      </c>
      <c r="E4" s="58" t="s">
        <v>52</v>
      </c>
      <c r="F4" s="58" t="s">
        <v>53</v>
      </c>
      <c r="G4" s="58" t="s">
        <v>4</v>
      </c>
      <c r="H4" s="58" t="s">
        <v>54</v>
      </c>
      <c r="I4" s="58" t="s">
        <v>55</v>
      </c>
      <c r="J4" s="59" t="s">
        <v>5</v>
      </c>
      <c r="K4" s="59"/>
      <c r="L4" s="59"/>
      <c r="M4" s="60" t="s">
        <v>6</v>
      </c>
      <c r="N4" s="61"/>
      <c r="O4" s="61"/>
      <c r="P4" s="61"/>
      <c r="Q4" s="62"/>
      <c r="S4" s="45"/>
      <c r="T4" s="45"/>
    </row>
    <row r="5" spans="1:30" s="23" customFormat="1" ht="195" customHeight="1" thickTop="1">
      <c r="A5" s="22" t="s">
        <v>0</v>
      </c>
      <c r="B5" s="58"/>
      <c r="C5" s="67"/>
      <c r="D5" s="58"/>
      <c r="E5" s="58"/>
      <c r="F5" s="58"/>
      <c r="G5" s="58"/>
      <c r="H5" s="58"/>
      <c r="I5" s="58"/>
      <c r="J5" s="39" t="s">
        <v>7</v>
      </c>
      <c r="K5" s="39" t="s">
        <v>51</v>
      </c>
      <c r="L5" s="39" t="s">
        <v>8</v>
      </c>
      <c r="M5" s="39" t="s">
        <v>49</v>
      </c>
      <c r="N5" s="39" t="s">
        <v>10</v>
      </c>
      <c r="O5" s="39" t="s">
        <v>9</v>
      </c>
      <c r="P5" s="39" t="s">
        <v>50</v>
      </c>
      <c r="Q5" s="39" t="s">
        <v>11</v>
      </c>
      <c r="S5" s="46"/>
      <c r="T5" s="46"/>
    </row>
    <row r="6" spans="1:30" s="18" customFormat="1" ht="46.5" customHeight="1">
      <c r="A6" s="17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 t="s">
        <v>61</v>
      </c>
      <c r="H6" s="19">
        <v>7</v>
      </c>
      <c r="I6" s="19" t="s">
        <v>64</v>
      </c>
      <c r="J6" s="19">
        <v>9</v>
      </c>
      <c r="K6" s="19">
        <v>10</v>
      </c>
      <c r="L6" s="19" t="s">
        <v>62</v>
      </c>
      <c r="M6" s="19">
        <v>12</v>
      </c>
      <c r="N6" s="19">
        <v>13</v>
      </c>
      <c r="O6" s="19">
        <v>14</v>
      </c>
      <c r="P6" s="19">
        <v>15</v>
      </c>
      <c r="Q6" s="19" t="s">
        <v>63</v>
      </c>
      <c r="S6" s="47"/>
      <c r="T6" s="47"/>
    </row>
    <row r="7" spans="1:30" ht="31.5" customHeight="1">
      <c r="A7" s="6"/>
      <c r="B7" s="34">
        <v>1</v>
      </c>
      <c r="C7" s="34" t="s">
        <v>13</v>
      </c>
      <c r="D7" s="28">
        <v>0</v>
      </c>
      <c r="E7" s="28">
        <v>3</v>
      </c>
      <c r="F7" s="28">
        <v>0</v>
      </c>
      <c r="G7" s="28">
        <f>D7+E7-F7</f>
        <v>3</v>
      </c>
      <c r="H7" s="28">
        <v>3</v>
      </c>
      <c r="I7" s="28">
        <f>G7-H7</f>
        <v>0</v>
      </c>
      <c r="J7" s="28">
        <v>0</v>
      </c>
      <c r="K7" s="28">
        <v>0</v>
      </c>
      <c r="L7" s="28">
        <f>J7+K7</f>
        <v>0</v>
      </c>
      <c r="M7" s="28">
        <v>0</v>
      </c>
      <c r="N7" s="28">
        <v>0</v>
      </c>
      <c r="O7" s="28">
        <v>0</v>
      </c>
      <c r="P7" s="28">
        <v>0</v>
      </c>
      <c r="Q7" s="28">
        <f>SUM(M7:P7)</f>
        <v>0</v>
      </c>
      <c r="R7" s="7"/>
      <c r="S7" s="48">
        <v>3</v>
      </c>
      <c r="T7" s="48">
        <f>H7-S7</f>
        <v>0</v>
      </c>
    </row>
    <row r="8" spans="1:30" ht="25.5" customHeight="1">
      <c r="A8" s="6"/>
      <c r="B8" s="34">
        <v>2</v>
      </c>
      <c r="C8" s="34" t="s">
        <v>14</v>
      </c>
      <c r="D8" s="28">
        <v>0</v>
      </c>
      <c r="E8" s="28">
        <v>2</v>
      </c>
      <c r="F8" s="28">
        <v>0</v>
      </c>
      <c r="G8" s="28">
        <f t="shared" ref="G8:G50" si="0">D8+E8-F8</f>
        <v>2</v>
      </c>
      <c r="H8" s="28">
        <v>2</v>
      </c>
      <c r="I8" s="28">
        <f t="shared" ref="I8:I51" si="1">G8-H8</f>
        <v>0</v>
      </c>
      <c r="J8" s="28">
        <v>0</v>
      </c>
      <c r="K8" s="28">
        <v>0</v>
      </c>
      <c r="L8" s="28">
        <f t="shared" ref="L8:L49" si="2">J8+K8</f>
        <v>0</v>
      </c>
      <c r="M8" s="28">
        <v>0</v>
      </c>
      <c r="N8" s="28">
        <v>0</v>
      </c>
      <c r="O8" s="28">
        <v>0</v>
      </c>
      <c r="P8" s="28">
        <v>0</v>
      </c>
      <c r="Q8" s="28">
        <f t="shared" ref="Q8:Q49" si="3">SUM(M8:P8)</f>
        <v>0</v>
      </c>
      <c r="R8" s="7"/>
      <c r="S8" s="48">
        <v>2</v>
      </c>
      <c r="T8" s="48">
        <f t="shared" ref="T8:T52" si="4">H8-S8</f>
        <v>0</v>
      </c>
    </row>
    <row r="9" spans="1:30" ht="25.5" customHeight="1">
      <c r="A9" s="6">
        <v>3</v>
      </c>
      <c r="B9" s="34">
        <v>3</v>
      </c>
      <c r="C9" s="34" t="s">
        <v>12</v>
      </c>
      <c r="D9" s="28">
        <v>4</v>
      </c>
      <c r="E9" s="28">
        <v>26</v>
      </c>
      <c r="F9" s="28">
        <v>7</v>
      </c>
      <c r="G9" s="28">
        <f t="shared" si="0"/>
        <v>23</v>
      </c>
      <c r="H9" s="28">
        <v>17</v>
      </c>
      <c r="I9" s="28">
        <f t="shared" si="1"/>
        <v>6</v>
      </c>
      <c r="J9" s="28">
        <v>6</v>
      </c>
      <c r="K9" s="28">
        <v>0</v>
      </c>
      <c r="L9" s="28">
        <f t="shared" si="2"/>
        <v>6</v>
      </c>
      <c r="M9" s="28">
        <v>0</v>
      </c>
      <c r="N9" s="28">
        <v>0</v>
      </c>
      <c r="O9" s="28">
        <v>0</v>
      </c>
      <c r="P9" s="28">
        <v>0</v>
      </c>
      <c r="Q9" s="28">
        <f t="shared" si="3"/>
        <v>0</v>
      </c>
      <c r="R9" s="7"/>
      <c r="S9" s="48">
        <v>17</v>
      </c>
      <c r="T9" s="48">
        <f t="shared" si="4"/>
        <v>0</v>
      </c>
    </row>
    <row r="10" spans="1:30" s="9" customFormat="1" ht="25.5" customHeight="1">
      <c r="A10" s="29">
        <v>4</v>
      </c>
      <c r="B10" s="63" t="s">
        <v>56</v>
      </c>
      <c r="C10" s="55"/>
      <c r="D10" s="25">
        <v>4</v>
      </c>
      <c r="E10" s="25">
        <f>SUM(E7:E9)</f>
        <v>31</v>
      </c>
      <c r="F10" s="25">
        <f t="shared" ref="F10:Q10" si="5">SUM(F7:F9)</f>
        <v>7</v>
      </c>
      <c r="G10" s="25">
        <f>SUM(G7:G9)</f>
        <v>28</v>
      </c>
      <c r="H10" s="42">
        <f t="shared" ref="H10:I10" si="6">SUM(H7:H9)</f>
        <v>22</v>
      </c>
      <c r="I10" s="25">
        <f t="shared" si="6"/>
        <v>6</v>
      </c>
      <c r="J10" s="25">
        <f>SUM(J7:J9)</f>
        <v>6</v>
      </c>
      <c r="K10" s="25">
        <f>SUM(K7:K9)</f>
        <v>0</v>
      </c>
      <c r="L10" s="28">
        <f t="shared" si="2"/>
        <v>6</v>
      </c>
      <c r="M10" s="25">
        <f t="shared" si="5"/>
        <v>0</v>
      </c>
      <c r="N10" s="25">
        <f t="shared" si="5"/>
        <v>0</v>
      </c>
      <c r="O10" s="25">
        <f t="shared" si="5"/>
        <v>0</v>
      </c>
      <c r="P10" s="25">
        <f>SUM(P7:P9)</f>
        <v>0</v>
      </c>
      <c r="Q10" s="25">
        <f t="shared" si="5"/>
        <v>0</v>
      </c>
      <c r="S10" s="27">
        <v>22</v>
      </c>
      <c r="T10" s="48">
        <f t="shared" si="4"/>
        <v>0</v>
      </c>
    </row>
    <row r="11" spans="1:30" ht="30" customHeight="1">
      <c r="A11" s="6">
        <v>8</v>
      </c>
      <c r="B11" s="34">
        <v>4</v>
      </c>
      <c r="C11" s="34" t="s">
        <v>15</v>
      </c>
      <c r="D11" s="28">
        <v>9</v>
      </c>
      <c r="E11" s="28">
        <v>38</v>
      </c>
      <c r="F11" s="28">
        <v>11</v>
      </c>
      <c r="G11" s="28">
        <f t="shared" si="0"/>
        <v>36</v>
      </c>
      <c r="H11" s="28">
        <v>35</v>
      </c>
      <c r="I11" s="28">
        <f t="shared" si="1"/>
        <v>1</v>
      </c>
      <c r="J11" s="28">
        <v>0</v>
      </c>
      <c r="K11" s="28">
        <v>1</v>
      </c>
      <c r="L11" s="28">
        <f t="shared" si="2"/>
        <v>1</v>
      </c>
      <c r="M11" s="28">
        <v>0</v>
      </c>
      <c r="N11" s="28">
        <v>0</v>
      </c>
      <c r="O11" s="28">
        <v>0</v>
      </c>
      <c r="P11" s="28">
        <v>0</v>
      </c>
      <c r="Q11" s="28">
        <f t="shared" si="3"/>
        <v>0</v>
      </c>
      <c r="R11" s="7"/>
      <c r="S11" s="48">
        <v>35</v>
      </c>
      <c r="T11" s="48">
        <f t="shared" si="4"/>
        <v>0</v>
      </c>
    </row>
    <row r="12" spans="1:30" ht="33" customHeight="1">
      <c r="A12" s="6">
        <v>9</v>
      </c>
      <c r="B12" s="34">
        <v>5</v>
      </c>
      <c r="C12" s="34" t="s">
        <v>17</v>
      </c>
      <c r="D12" s="28">
        <v>7</v>
      </c>
      <c r="E12" s="28">
        <v>18</v>
      </c>
      <c r="F12" s="28">
        <v>6</v>
      </c>
      <c r="G12" s="28">
        <f t="shared" si="0"/>
        <v>19</v>
      </c>
      <c r="H12" s="28">
        <v>17</v>
      </c>
      <c r="I12" s="28">
        <f t="shared" si="1"/>
        <v>2</v>
      </c>
      <c r="J12" s="28">
        <v>0</v>
      </c>
      <c r="K12" s="28">
        <v>2</v>
      </c>
      <c r="L12" s="28">
        <f t="shared" si="2"/>
        <v>2</v>
      </c>
      <c r="M12" s="28">
        <v>0</v>
      </c>
      <c r="N12" s="28">
        <v>0</v>
      </c>
      <c r="O12" s="28">
        <v>0</v>
      </c>
      <c r="P12" s="28">
        <v>0</v>
      </c>
      <c r="Q12" s="28">
        <f t="shared" si="3"/>
        <v>0</v>
      </c>
      <c r="R12" s="7"/>
      <c r="S12" s="48">
        <v>17</v>
      </c>
      <c r="T12" s="48">
        <f t="shared" si="4"/>
        <v>0</v>
      </c>
    </row>
    <row r="13" spans="1:30" ht="30" customHeight="1">
      <c r="A13" s="6">
        <v>10</v>
      </c>
      <c r="B13" s="34">
        <v>6</v>
      </c>
      <c r="C13" s="34" t="s">
        <v>16</v>
      </c>
      <c r="D13" s="28">
        <v>3</v>
      </c>
      <c r="E13" s="28">
        <v>5</v>
      </c>
      <c r="F13" s="28">
        <v>0</v>
      </c>
      <c r="G13" s="28">
        <f t="shared" si="0"/>
        <v>8</v>
      </c>
      <c r="H13" s="28">
        <v>8</v>
      </c>
      <c r="I13" s="28">
        <f t="shared" si="1"/>
        <v>0</v>
      </c>
      <c r="J13" s="28">
        <v>0</v>
      </c>
      <c r="K13" s="28">
        <v>0</v>
      </c>
      <c r="L13" s="28">
        <f t="shared" si="2"/>
        <v>0</v>
      </c>
      <c r="M13" s="28">
        <v>0</v>
      </c>
      <c r="N13" s="28">
        <v>0</v>
      </c>
      <c r="O13" s="28">
        <v>0</v>
      </c>
      <c r="P13" s="28">
        <v>0</v>
      </c>
      <c r="Q13" s="28">
        <f t="shared" si="3"/>
        <v>0</v>
      </c>
      <c r="R13" s="7"/>
      <c r="S13" s="48">
        <v>8</v>
      </c>
      <c r="T13" s="48">
        <f t="shared" si="4"/>
        <v>0</v>
      </c>
    </row>
    <row r="14" spans="1:30" s="9" customFormat="1" ht="25.5" customHeight="1">
      <c r="A14" s="29">
        <v>11</v>
      </c>
      <c r="B14" s="52" t="s">
        <v>58</v>
      </c>
      <c r="C14" s="53"/>
      <c r="D14" s="25">
        <v>19</v>
      </c>
      <c r="E14" s="25">
        <f>SUM(E11:E13)</f>
        <v>61</v>
      </c>
      <c r="F14" s="25">
        <f>SUM(F11:F13)</f>
        <v>17</v>
      </c>
      <c r="G14" s="25">
        <f>D14+E14-F14</f>
        <v>63</v>
      </c>
      <c r="H14" s="42">
        <f>SUM(H11:H13)</f>
        <v>60</v>
      </c>
      <c r="I14" s="25">
        <f t="shared" si="1"/>
        <v>3</v>
      </c>
      <c r="J14" s="25">
        <f>SUM(J11:J13)</f>
        <v>0</v>
      </c>
      <c r="K14" s="25">
        <f>SUM(K11:K13)</f>
        <v>3</v>
      </c>
      <c r="L14" s="28">
        <f t="shared" si="2"/>
        <v>3</v>
      </c>
      <c r="M14" s="25">
        <f t="shared" ref="M14" si="7">SUM(M11:M13)</f>
        <v>0</v>
      </c>
      <c r="N14" s="25">
        <f t="shared" ref="N14" si="8">SUM(N11:N13)</f>
        <v>0</v>
      </c>
      <c r="O14" s="25">
        <f t="shared" ref="O14" si="9">SUM(O11:O13)</f>
        <v>0</v>
      </c>
      <c r="P14" s="25">
        <f t="shared" ref="P14" si="10">SUM(P11:P13)</f>
        <v>0</v>
      </c>
      <c r="Q14" s="25">
        <f t="shared" si="3"/>
        <v>0</v>
      </c>
      <c r="S14" s="27">
        <v>60</v>
      </c>
      <c r="T14" s="48">
        <f t="shared" si="4"/>
        <v>0</v>
      </c>
    </row>
    <row r="15" spans="1:30" s="9" customFormat="1" ht="25.5" customHeight="1">
      <c r="A15" s="29"/>
      <c r="B15" s="52" t="s">
        <v>18</v>
      </c>
      <c r="C15" s="53"/>
      <c r="D15" s="25">
        <v>23</v>
      </c>
      <c r="E15" s="25">
        <f>E10+E14</f>
        <v>92</v>
      </c>
      <c r="F15" s="25">
        <f>F10+F14</f>
        <v>24</v>
      </c>
      <c r="G15" s="25">
        <f t="shared" si="0"/>
        <v>91</v>
      </c>
      <c r="H15" s="25">
        <f>H10+H14</f>
        <v>82</v>
      </c>
      <c r="I15" s="25">
        <f t="shared" si="1"/>
        <v>9</v>
      </c>
      <c r="J15" s="25">
        <f>J10+J14</f>
        <v>6</v>
      </c>
      <c r="K15" s="25">
        <f>K10+K14</f>
        <v>3</v>
      </c>
      <c r="L15" s="28">
        <f t="shared" si="2"/>
        <v>9</v>
      </c>
      <c r="M15" s="25">
        <f t="shared" ref="M15" si="11">M10+M14</f>
        <v>0</v>
      </c>
      <c r="N15" s="25">
        <f t="shared" ref="N15" si="12">N10+N14</f>
        <v>0</v>
      </c>
      <c r="O15" s="25">
        <f t="shared" ref="O15" si="13">O10+O14</f>
        <v>0</v>
      </c>
      <c r="P15" s="25">
        <f t="shared" ref="P15" si="14">P10+P14</f>
        <v>0</v>
      </c>
      <c r="Q15" s="25">
        <f t="shared" si="3"/>
        <v>0</v>
      </c>
      <c r="S15" s="27">
        <v>82</v>
      </c>
      <c r="T15" s="48">
        <f t="shared" si="4"/>
        <v>0</v>
      </c>
    </row>
    <row r="16" spans="1:30" ht="27" customHeight="1">
      <c r="A16" s="6">
        <v>1</v>
      </c>
      <c r="B16" s="34">
        <v>1</v>
      </c>
      <c r="C16" s="24" t="s">
        <v>19</v>
      </c>
      <c r="D16" s="28">
        <v>5</v>
      </c>
      <c r="E16" s="28">
        <v>8</v>
      </c>
      <c r="F16" s="28">
        <v>0</v>
      </c>
      <c r="G16" s="28">
        <f t="shared" si="0"/>
        <v>13</v>
      </c>
      <c r="H16" s="28">
        <v>7</v>
      </c>
      <c r="I16" s="28">
        <f t="shared" si="1"/>
        <v>6</v>
      </c>
      <c r="J16" s="28">
        <v>0</v>
      </c>
      <c r="K16" s="28">
        <v>6</v>
      </c>
      <c r="L16" s="28">
        <f t="shared" si="2"/>
        <v>6</v>
      </c>
      <c r="M16" s="28">
        <v>0</v>
      </c>
      <c r="N16" s="28">
        <v>0</v>
      </c>
      <c r="O16" s="28">
        <v>0</v>
      </c>
      <c r="P16" s="28">
        <v>0</v>
      </c>
      <c r="Q16" s="28">
        <f t="shared" si="3"/>
        <v>0</v>
      </c>
      <c r="R16" s="7"/>
      <c r="S16" s="48">
        <v>7</v>
      </c>
      <c r="T16" s="48">
        <f t="shared" si="4"/>
        <v>0</v>
      </c>
    </row>
    <row r="17" spans="1:20" ht="31.5" customHeight="1">
      <c r="A17" s="6">
        <v>2</v>
      </c>
      <c r="B17" s="34">
        <v>2</v>
      </c>
      <c r="C17" s="24" t="s">
        <v>20</v>
      </c>
      <c r="D17" s="28">
        <v>0</v>
      </c>
      <c r="E17" s="28">
        <v>12</v>
      </c>
      <c r="F17" s="28">
        <v>0</v>
      </c>
      <c r="G17" s="28">
        <f t="shared" si="0"/>
        <v>12</v>
      </c>
      <c r="H17" s="28">
        <v>10</v>
      </c>
      <c r="I17" s="28">
        <f t="shared" si="1"/>
        <v>2</v>
      </c>
      <c r="J17" s="28">
        <v>0</v>
      </c>
      <c r="K17" s="28">
        <v>0</v>
      </c>
      <c r="L17" s="28">
        <f t="shared" si="2"/>
        <v>0</v>
      </c>
      <c r="M17" s="28">
        <v>0</v>
      </c>
      <c r="N17" s="28">
        <v>0</v>
      </c>
      <c r="O17" s="28">
        <v>0</v>
      </c>
      <c r="P17" s="28">
        <v>0</v>
      </c>
      <c r="Q17" s="28">
        <f t="shared" si="3"/>
        <v>0</v>
      </c>
      <c r="R17" s="7"/>
      <c r="S17" s="48">
        <v>10</v>
      </c>
      <c r="T17" s="48">
        <f t="shared" si="4"/>
        <v>0</v>
      </c>
    </row>
    <row r="18" spans="1:20" ht="25.5" customHeight="1">
      <c r="A18" s="6"/>
      <c r="B18" s="34">
        <v>3</v>
      </c>
      <c r="C18" s="24" t="s">
        <v>21</v>
      </c>
      <c r="D18" s="28">
        <v>0</v>
      </c>
      <c r="E18" s="28">
        <v>16</v>
      </c>
      <c r="F18" s="28">
        <v>0</v>
      </c>
      <c r="G18" s="28">
        <f t="shared" si="0"/>
        <v>16</v>
      </c>
      <c r="H18" s="28">
        <v>16</v>
      </c>
      <c r="I18" s="28">
        <f t="shared" si="1"/>
        <v>0</v>
      </c>
      <c r="J18" s="28">
        <v>0</v>
      </c>
      <c r="K18" s="28">
        <v>0</v>
      </c>
      <c r="L18" s="28">
        <f t="shared" si="2"/>
        <v>0</v>
      </c>
      <c r="M18" s="28">
        <v>0</v>
      </c>
      <c r="N18" s="28">
        <v>0</v>
      </c>
      <c r="O18" s="28">
        <v>0</v>
      </c>
      <c r="P18" s="28">
        <v>0</v>
      </c>
      <c r="Q18" s="28">
        <f t="shared" si="3"/>
        <v>0</v>
      </c>
      <c r="R18" s="7"/>
      <c r="S18" s="48">
        <v>16</v>
      </c>
      <c r="T18" s="48">
        <f t="shared" si="4"/>
        <v>0</v>
      </c>
    </row>
    <row r="19" spans="1:20" ht="25.5" customHeight="1">
      <c r="A19" s="6"/>
      <c r="B19" s="34">
        <v>4</v>
      </c>
      <c r="C19" s="24" t="s">
        <v>22</v>
      </c>
      <c r="D19" s="28">
        <v>1</v>
      </c>
      <c r="E19" s="28">
        <v>2</v>
      </c>
      <c r="F19" s="28">
        <v>0</v>
      </c>
      <c r="G19" s="28">
        <f t="shared" si="0"/>
        <v>3</v>
      </c>
      <c r="H19" s="28">
        <v>3</v>
      </c>
      <c r="I19" s="28">
        <f t="shared" si="1"/>
        <v>0</v>
      </c>
      <c r="J19" s="28">
        <v>0</v>
      </c>
      <c r="K19" s="28">
        <v>0</v>
      </c>
      <c r="L19" s="28">
        <f t="shared" si="2"/>
        <v>0</v>
      </c>
      <c r="M19" s="28">
        <v>0</v>
      </c>
      <c r="N19" s="28">
        <v>0</v>
      </c>
      <c r="O19" s="28">
        <v>0</v>
      </c>
      <c r="P19" s="28">
        <v>0</v>
      </c>
      <c r="Q19" s="28">
        <f t="shared" si="3"/>
        <v>0</v>
      </c>
      <c r="R19" s="7"/>
      <c r="S19" s="48">
        <v>3</v>
      </c>
      <c r="T19" s="48">
        <f t="shared" si="4"/>
        <v>0</v>
      </c>
    </row>
    <row r="20" spans="1:20" s="9" customFormat="1" ht="25.5" customHeight="1">
      <c r="A20" s="29"/>
      <c r="B20" s="54" t="s">
        <v>59</v>
      </c>
      <c r="C20" s="55"/>
      <c r="D20" s="25">
        <v>6</v>
      </c>
      <c r="E20" s="25">
        <f>SUM(E16:E19)</f>
        <v>38</v>
      </c>
      <c r="F20" s="25">
        <f>SUM(F16:F19)</f>
        <v>0</v>
      </c>
      <c r="G20" s="25">
        <f t="shared" si="0"/>
        <v>44</v>
      </c>
      <c r="H20" s="42">
        <v>36</v>
      </c>
      <c r="I20" s="25">
        <f t="shared" si="1"/>
        <v>8</v>
      </c>
      <c r="J20" s="25">
        <f>SUM(J16:J19)</f>
        <v>0</v>
      </c>
      <c r="K20" s="25">
        <f>SUM(K16:K19)</f>
        <v>6</v>
      </c>
      <c r="L20" s="28">
        <f t="shared" si="2"/>
        <v>6</v>
      </c>
      <c r="M20" s="25">
        <f>SUM(M16:M19)</f>
        <v>0</v>
      </c>
      <c r="N20" s="25">
        <f t="shared" ref="N20:P20" si="15">SUM(N16:N19)</f>
        <v>0</v>
      </c>
      <c r="O20" s="25">
        <f t="shared" si="15"/>
        <v>0</v>
      </c>
      <c r="P20" s="25">
        <f t="shared" si="15"/>
        <v>0</v>
      </c>
      <c r="Q20" s="25">
        <f t="shared" si="3"/>
        <v>0</v>
      </c>
      <c r="S20" s="27">
        <v>36</v>
      </c>
      <c r="T20" s="48">
        <f t="shared" si="4"/>
        <v>0</v>
      </c>
    </row>
    <row r="21" spans="1:20" ht="28.5" customHeight="1">
      <c r="A21" s="6">
        <v>5</v>
      </c>
      <c r="B21" s="34">
        <v>8</v>
      </c>
      <c r="C21" s="34" t="s">
        <v>24</v>
      </c>
      <c r="D21" s="28">
        <v>3</v>
      </c>
      <c r="E21" s="28">
        <v>10</v>
      </c>
      <c r="F21" s="28">
        <v>0</v>
      </c>
      <c r="G21" s="28">
        <f t="shared" si="0"/>
        <v>13</v>
      </c>
      <c r="H21" s="28">
        <v>3</v>
      </c>
      <c r="I21" s="28">
        <f t="shared" si="1"/>
        <v>10</v>
      </c>
      <c r="J21" s="28">
        <v>10</v>
      </c>
      <c r="K21" s="28">
        <v>0</v>
      </c>
      <c r="L21" s="28">
        <f t="shared" si="2"/>
        <v>10</v>
      </c>
      <c r="M21" s="28">
        <v>0</v>
      </c>
      <c r="N21" s="28">
        <v>0</v>
      </c>
      <c r="O21" s="28">
        <v>0</v>
      </c>
      <c r="P21" s="28">
        <v>0</v>
      </c>
      <c r="Q21" s="28">
        <f t="shared" si="3"/>
        <v>0</v>
      </c>
      <c r="R21" s="7"/>
      <c r="S21" s="48">
        <v>3</v>
      </c>
      <c r="T21" s="48">
        <f t="shared" si="4"/>
        <v>0</v>
      </c>
    </row>
    <row r="22" spans="1:20" ht="28.5" customHeight="1">
      <c r="A22" s="6"/>
      <c r="B22" s="34">
        <v>9</v>
      </c>
      <c r="C22" s="34" t="s">
        <v>25</v>
      </c>
      <c r="D22" s="28">
        <v>0</v>
      </c>
      <c r="E22" s="28">
        <v>12</v>
      </c>
      <c r="F22" s="28">
        <v>0</v>
      </c>
      <c r="G22" s="28">
        <f t="shared" si="0"/>
        <v>12</v>
      </c>
      <c r="H22" s="28">
        <v>12</v>
      </c>
      <c r="I22" s="28">
        <f t="shared" si="1"/>
        <v>0</v>
      </c>
      <c r="J22" s="28">
        <v>0</v>
      </c>
      <c r="K22" s="28">
        <v>0</v>
      </c>
      <c r="L22" s="28">
        <f t="shared" si="2"/>
        <v>0</v>
      </c>
      <c r="M22" s="28">
        <v>0</v>
      </c>
      <c r="N22" s="28">
        <v>0</v>
      </c>
      <c r="O22" s="28">
        <v>0</v>
      </c>
      <c r="P22" s="28">
        <v>0</v>
      </c>
      <c r="Q22" s="28">
        <f t="shared" si="3"/>
        <v>0</v>
      </c>
      <c r="R22" s="7"/>
      <c r="S22" s="48">
        <v>12</v>
      </c>
      <c r="T22" s="48">
        <f t="shared" si="4"/>
        <v>0</v>
      </c>
    </row>
    <row r="23" spans="1:20" ht="27" customHeight="1">
      <c r="A23" s="6"/>
      <c r="B23" s="34">
        <v>10</v>
      </c>
      <c r="C23" s="34" t="s">
        <v>26</v>
      </c>
      <c r="D23" s="28">
        <v>0</v>
      </c>
      <c r="E23" s="28">
        <v>10</v>
      </c>
      <c r="F23" s="28">
        <v>0</v>
      </c>
      <c r="G23" s="28">
        <f t="shared" si="0"/>
        <v>10</v>
      </c>
      <c r="H23" s="28">
        <v>6</v>
      </c>
      <c r="I23" s="28">
        <f t="shared" si="1"/>
        <v>4</v>
      </c>
      <c r="J23" s="28">
        <v>0</v>
      </c>
      <c r="K23" s="28">
        <v>0</v>
      </c>
      <c r="L23" s="28">
        <f t="shared" si="2"/>
        <v>0</v>
      </c>
      <c r="M23" s="28">
        <v>0</v>
      </c>
      <c r="N23" s="28">
        <v>0</v>
      </c>
      <c r="O23" s="28">
        <v>0</v>
      </c>
      <c r="P23" s="28">
        <v>0</v>
      </c>
      <c r="Q23" s="28">
        <f t="shared" si="3"/>
        <v>0</v>
      </c>
      <c r="R23" s="7"/>
      <c r="S23" s="48">
        <v>6</v>
      </c>
      <c r="T23" s="48">
        <f t="shared" si="4"/>
        <v>0</v>
      </c>
    </row>
    <row r="24" spans="1:20" ht="30" customHeight="1">
      <c r="A24" s="6">
        <v>6</v>
      </c>
      <c r="B24" s="34">
        <v>11</v>
      </c>
      <c r="C24" s="34" t="s">
        <v>27</v>
      </c>
      <c r="D24" s="28">
        <v>2</v>
      </c>
      <c r="E24" s="28">
        <v>18</v>
      </c>
      <c r="F24" s="28">
        <v>3</v>
      </c>
      <c r="G24" s="28">
        <f t="shared" si="0"/>
        <v>17</v>
      </c>
      <c r="H24" s="28">
        <v>14</v>
      </c>
      <c r="I24" s="28">
        <f t="shared" si="1"/>
        <v>3</v>
      </c>
      <c r="J24" s="28">
        <v>0</v>
      </c>
      <c r="K24" s="28">
        <v>0</v>
      </c>
      <c r="L24" s="28">
        <f t="shared" si="2"/>
        <v>0</v>
      </c>
      <c r="M24" s="28">
        <v>0</v>
      </c>
      <c r="N24" s="28">
        <v>0</v>
      </c>
      <c r="O24" s="28">
        <v>0</v>
      </c>
      <c r="P24" s="28">
        <v>0</v>
      </c>
      <c r="Q24" s="28">
        <f t="shared" si="3"/>
        <v>0</v>
      </c>
      <c r="R24" s="7"/>
      <c r="S24" s="48">
        <v>14</v>
      </c>
      <c r="T24" s="48">
        <f t="shared" si="4"/>
        <v>0</v>
      </c>
    </row>
    <row r="25" spans="1:20" s="9" customFormat="1" ht="25.5" customHeight="1">
      <c r="A25" s="29">
        <v>7</v>
      </c>
      <c r="B25" s="52" t="s">
        <v>23</v>
      </c>
      <c r="C25" s="53"/>
      <c r="D25" s="25">
        <v>5</v>
      </c>
      <c r="E25" s="25">
        <f>SUM(E21:E24)</f>
        <v>50</v>
      </c>
      <c r="F25" s="25">
        <f>SUM(F21:F24)</f>
        <v>3</v>
      </c>
      <c r="G25" s="25">
        <f t="shared" si="0"/>
        <v>52</v>
      </c>
      <c r="H25" s="42">
        <v>35</v>
      </c>
      <c r="I25" s="25">
        <f t="shared" si="1"/>
        <v>17</v>
      </c>
      <c r="J25" s="25">
        <f>SUM(J21:J24)</f>
        <v>10</v>
      </c>
      <c r="K25" s="25">
        <f>SUM(K21:K24)</f>
        <v>0</v>
      </c>
      <c r="L25" s="28">
        <f t="shared" si="2"/>
        <v>10</v>
      </c>
      <c r="M25" s="25">
        <f>SUM(M21:M24)</f>
        <v>0</v>
      </c>
      <c r="N25" s="25">
        <f t="shared" ref="N25:P25" si="16">SUM(N21:N24)</f>
        <v>0</v>
      </c>
      <c r="O25" s="25">
        <f t="shared" si="16"/>
        <v>0</v>
      </c>
      <c r="P25" s="25">
        <f t="shared" si="16"/>
        <v>0</v>
      </c>
      <c r="Q25" s="25">
        <f t="shared" si="3"/>
        <v>0</v>
      </c>
      <c r="S25" s="27">
        <v>35</v>
      </c>
      <c r="T25" s="48">
        <f t="shared" si="4"/>
        <v>0</v>
      </c>
    </row>
    <row r="26" spans="1:20" s="9" customFormat="1" ht="25.5" customHeight="1">
      <c r="A26" s="30"/>
      <c r="B26" s="54" t="s">
        <v>28</v>
      </c>
      <c r="C26" s="55"/>
      <c r="D26" s="25">
        <v>11</v>
      </c>
      <c r="E26" s="25">
        <f>E20+E25</f>
        <v>88</v>
      </c>
      <c r="F26" s="25">
        <f t="shared" ref="F26:G26" si="17">F20+F25</f>
        <v>3</v>
      </c>
      <c r="G26" s="25">
        <f t="shared" si="17"/>
        <v>96</v>
      </c>
      <c r="H26" s="25">
        <f>H20+H25</f>
        <v>71</v>
      </c>
      <c r="I26" s="25">
        <f t="shared" si="1"/>
        <v>25</v>
      </c>
      <c r="J26" s="25">
        <f>J20+J25</f>
        <v>10</v>
      </c>
      <c r="K26" s="25">
        <f>K20+K25</f>
        <v>6</v>
      </c>
      <c r="L26" s="25">
        <f t="shared" ref="L26:P26" si="18">L20+L25</f>
        <v>16</v>
      </c>
      <c r="M26" s="25">
        <f t="shared" si="18"/>
        <v>0</v>
      </c>
      <c r="N26" s="25">
        <f t="shared" si="18"/>
        <v>0</v>
      </c>
      <c r="O26" s="25">
        <f t="shared" si="18"/>
        <v>0</v>
      </c>
      <c r="P26" s="25">
        <f t="shared" si="18"/>
        <v>0</v>
      </c>
      <c r="Q26" s="25">
        <f t="shared" si="3"/>
        <v>0</v>
      </c>
      <c r="S26" s="27">
        <v>71</v>
      </c>
      <c r="T26" s="48">
        <f t="shared" si="4"/>
        <v>0</v>
      </c>
    </row>
    <row r="27" spans="1:20" ht="28.5" customHeight="1">
      <c r="A27" s="10">
        <v>13</v>
      </c>
      <c r="B27" s="34">
        <v>15</v>
      </c>
      <c r="C27" s="24" t="s">
        <v>29</v>
      </c>
      <c r="D27" s="28">
        <v>3</v>
      </c>
      <c r="E27" s="41">
        <v>5</v>
      </c>
      <c r="F27" s="41">
        <v>0</v>
      </c>
      <c r="G27" s="28">
        <f t="shared" si="0"/>
        <v>8</v>
      </c>
      <c r="H27" s="28">
        <v>0</v>
      </c>
      <c r="I27" s="28">
        <f t="shared" si="1"/>
        <v>8</v>
      </c>
      <c r="J27" s="28">
        <v>0</v>
      </c>
      <c r="K27" s="28">
        <v>8</v>
      </c>
      <c r="L27" s="28">
        <f t="shared" si="2"/>
        <v>8</v>
      </c>
      <c r="M27" s="28">
        <v>0</v>
      </c>
      <c r="N27" s="28">
        <v>0</v>
      </c>
      <c r="O27" s="28">
        <v>0</v>
      </c>
      <c r="P27" s="28">
        <v>0</v>
      </c>
      <c r="Q27" s="28">
        <f t="shared" si="3"/>
        <v>0</v>
      </c>
      <c r="R27" s="7"/>
      <c r="S27" s="48">
        <v>0</v>
      </c>
      <c r="T27" s="48">
        <f t="shared" si="4"/>
        <v>0</v>
      </c>
    </row>
    <row r="28" spans="1:20" ht="33" customHeight="1" thickBot="1">
      <c r="A28" s="11">
        <v>14</v>
      </c>
      <c r="B28" s="34">
        <v>16</v>
      </c>
      <c r="C28" s="24" t="s">
        <v>30</v>
      </c>
      <c r="D28" s="28">
        <v>1</v>
      </c>
      <c r="E28" s="41">
        <v>4</v>
      </c>
      <c r="F28" s="41">
        <v>0</v>
      </c>
      <c r="G28" s="28">
        <f t="shared" si="0"/>
        <v>5</v>
      </c>
      <c r="H28" s="28">
        <v>5</v>
      </c>
      <c r="I28" s="28">
        <f t="shared" si="1"/>
        <v>0</v>
      </c>
      <c r="J28" s="28">
        <v>0</v>
      </c>
      <c r="K28" s="28">
        <v>0</v>
      </c>
      <c r="L28" s="28">
        <f t="shared" si="2"/>
        <v>0</v>
      </c>
      <c r="M28" s="28">
        <v>0</v>
      </c>
      <c r="N28" s="28">
        <v>0</v>
      </c>
      <c r="O28" s="28">
        <v>0</v>
      </c>
      <c r="P28" s="28">
        <v>0</v>
      </c>
      <c r="Q28" s="28">
        <f t="shared" si="3"/>
        <v>0</v>
      </c>
      <c r="R28" s="7"/>
      <c r="S28" s="48">
        <v>5</v>
      </c>
      <c r="T28" s="48">
        <f t="shared" si="4"/>
        <v>0</v>
      </c>
    </row>
    <row r="29" spans="1:20" s="9" customFormat="1" ht="25.5" customHeight="1" thickBot="1">
      <c r="A29" s="31"/>
      <c r="B29" s="54" t="s">
        <v>29</v>
      </c>
      <c r="C29" s="55"/>
      <c r="D29" s="25">
        <v>4</v>
      </c>
      <c r="E29" s="25">
        <f>SUM(E27:E28)</f>
        <v>9</v>
      </c>
      <c r="F29" s="25">
        <f>SUM(F27:F28)</f>
        <v>0</v>
      </c>
      <c r="G29" s="25">
        <f t="shared" si="0"/>
        <v>13</v>
      </c>
      <c r="H29" s="42">
        <f>SUM(H27:H28)</f>
        <v>5</v>
      </c>
      <c r="I29" s="25">
        <f t="shared" si="1"/>
        <v>8</v>
      </c>
      <c r="J29" s="25">
        <f>SUM(J27:J28)</f>
        <v>0</v>
      </c>
      <c r="K29" s="25">
        <f>SUM(K27:K28)</f>
        <v>8</v>
      </c>
      <c r="L29" s="25">
        <f t="shared" ref="L29:P29" si="19">SUM(L27:L28)</f>
        <v>8</v>
      </c>
      <c r="M29" s="25">
        <f t="shared" si="19"/>
        <v>0</v>
      </c>
      <c r="N29" s="25">
        <f t="shared" si="19"/>
        <v>0</v>
      </c>
      <c r="O29" s="25">
        <f t="shared" si="19"/>
        <v>0</v>
      </c>
      <c r="P29" s="25">
        <f t="shared" si="19"/>
        <v>0</v>
      </c>
      <c r="Q29" s="25">
        <f t="shared" si="3"/>
        <v>0</v>
      </c>
      <c r="S29" s="27">
        <v>5</v>
      </c>
      <c r="T29" s="48">
        <f t="shared" si="4"/>
        <v>0</v>
      </c>
    </row>
    <row r="30" spans="1:20" ht="26.25" customHeight="1">
      <c r="A30" s="12">
        <v>15</v>
      </c>
      <c r="B30" s="34">
        <v>17</v>
      </c>
      <c r="C30" s="24" t="s">
        <v>31</v>
      </c>
      <c r="D30" s="28">
        <v>19</v>
      </c>
      <c r="E30" s="28">
        <v>27</v>
      </c>
      <c r="F30" s="28">
        <v>0</v>
      </c>
      <c r="G30" s="28">
        <f t="shared" si="0"/>
        <v>46</v>
      </c>
      <c r="H30" s="28">
        <v>7</v>
      </c>
      <c r="I30" s="28">
        <f t="shared" si="1"/>
        <v>39</v>
      </c>
      <c r="J30" s="28">
        <v>0</v>
      </c>
      <c r="K30" s="28">
        <v>27</v>
      </c>
      <c r="L30" s="28">
        <f t="shared" si="2"/>
        <v>27</v>
      </c>
      <c r="M30" s="28">
        <v>0</v>
      </c>
      <c r="N30" s="28">
        <v>0</v>
      </c>
      <c r="O30" s="28">
        <v>0</v>
      </c>
      <c r="P30" s="28">
        <v>12</v>
      </c>
      <c r="Q30" s="28">
        <f t="shared" si="3"/>
        <v>12</v>
      </c>
      <c r="R30" s="7"/>
      <c r="S30" s="48">
        <v>7</v>
      </c>
      <c r="T30" s="48">
        <f t="shared" si="4"/>
        <v>0</v>
      </c>
    </row>
    <row r="31" spans="1:20" ht="26.25" customHeight="1">
      <c r="A31" s="12"/>
      <c r="B31" s="34">
        <v>18</v>
      </c>
      <c r="C31" s="24" t="s">
        <v>32</v>
      </c>
      <c r="D31" s="28">
        <v>3</v>
      </c>
      <c r="E31" s="28">
        <v>1</v>
      </c>
      <c r="F31" s="28">
        <v>0</v>
      </c>
      <c r="G31" s="28">
        <f t="shared" si="0"/>
        <v>4</v>
      </c>
      <c r="H31" s="28">
        <v>4</v>
      </c>
      <c r="I31" s="28">
        <f t="shared" si="1"/>
        <v>0</v>
      </c>
      <c r="J31" s="28">
        <v>0</v>
      </c>
      <c r="K31" s="28">
        <v>0</v>
      </c>
      <c r="L31" s="28">
        <f t="shared" si="2"/>
        <v>0</v>
      </c>
      <c r="M31" s="28">
        <v>0</v>
      </c>
      <c r="N31" s="28">
        <v>0</v>
      </c>
      <c r="O31" s="28">
        <v>0</v>
      </c>
      <c r="P31" s="28">
        <v>0</v>
      </c>
      <c r="Q31" s="28">
        <f t="shared" si="3"/>
        <v>0</v>
      </c>
      <c r="R31" s="7"/>
      <c r="S31" s="48">
        <v>4</v>
      </c>
      <c r="T31" s="48">
        <f t="shared" si="4"/>
        <v>0</v>
      </c>
    </row>
    <row r="32" spans="1:20" ht="26.25" customHeight="1">
      <c r="A32" s="12"/>
      <c r="B32" s="34">
        <v>19</v>
      </c>
      <c r="C32" s="34" t="s">
        <v>33</v>
      </c>
      <c r="D32" s="28">
        <v>0</v>
      </c>
      <c r="E32" s="28">
        <v>6</v>
      </c>
      <c r="F32" s="28">
        <v>0</v>
      </c>
      <c r="G32" s="28">
        <f t="shared" si="0"/>
        <v>6</v>
      </c>
      <c r="H32" s="28">
        <v>4</v>
      </c>
      <c r="I32" s="28">
        <f t="shared" si="1"/>
        <v>2</v>
      </c>
      <c r="J32" s="28">
        <v>0</v>
      </c>
      <c r="K32" s="28">
        <v>0</v>
      </c>
      <c r="L32" s="28">
        <f t="shared" si="2"/>
        <v>0</v>
      </c>
      <c r="M32" s="28">
        <v>0</v>
      </c>
      <c r="N32" s="28">
        <v>0</v>
      </c>
      <c r="O32" s="28">
        <v>0</v>
      </c>
      <c r="P32" s="28">
        <v>0</v>
      </c>
      <c r="Q32" s="28">
        <f t="shared" si="3"/>
        <v>0</v>
      </c>
      <c r="R32" s="7"/>
      <c r="S32" s="48">
        <v>4</v>
      </c>
      <c r="T32" s="48">
        <f t="shared" si="4"/>
        <v>0</v>
      </c>
    </row>
    <row r="33" spans="1:20" ht="26.25" customHeight="1" thickBot="1">
      <c r="A33" s="12"/>
      <c r="B33" s="34">
        <v>20</v>
      </c>
      <c r="C33" s="34" t="s">
        <v>34</v>
      </c>
      <c r="D33" s="28">
        <v>0</v>
      </c>
      <c r="E33" s="28">
        <v>0</v>
      </c>
      <c r="F33" s="28">
        <v>0</v>
      </c>
      <c r="G33" s="28">
        <f t="shared" si="0"/>
        <v>0</v>
      </c>
      <c r="H33" s="28">
        <v>0</v>
      </c>
      <c r="I33" s="28">
        <f t="shared" si="1"/>
        <v>0</v>
      </c>
      <c r="J33" s="28">
        <v>0</v>
      </c>
      <c r="K33" s="28">
        <v>0</v>
      </c>
      <c r="L33" s="28">
        <f t="shared" si="2"/>
        <v>0</v>
      </c>
      <c r="M33" s="28">
        <v>0</v>
      </c>
      <c r="N33" s="28">
        <v>0</v>
      </c>
      <c r="O33" s="28">
        <v>0</v>
      </c>
      <c r="P33" s="28">
        <v>0</v>
      </c>
      <c r="Q33" s="28">
        <f t="shared" si="3"/>
        <v>0</v>
      </c>
      <c r="R33" s="7"/>
      <c r="S33" s="48">
        <v>0</v>
      </c>
      <c r="T33" s="48">
        <f t="shared" si="4"/>
        <v>0</v>
      </c>
    </row>
    <row r="34" spans="1:20" s="9" customFormat="1" ht="26.25" customHeight="1" thickBot="1">
      <c r="A34" s="31"/>
      <c r="B34" s="54" t="s">
        <v>31</v>
      </c>
      <c r="C34" s="55"/>
      <c r="D34" s="25">
        <v>22</v>
      </c>
      <c r="E34" s="25">
        <f>SUM(E30:E33)</f>
        <v>34</v>
      </c>
      <c r="F34" s="25">
        <f>SUM(F30:F33)</f>
        <v>0</v>
      </c>
      <c r="G34" s="25">
        <f t="shared" si="0"/>
        <v>56</v>
      </c>
      <c r="H34" s="42">
        <f>SUM(H30:H33)</f>
        <v>15</v>
      </c>
      <c r="I34" s="25">
        <f t="shared" si="1"/>
        <v>41</v>
      </c>
      <c r="J34" s="25">
        <f>SUM(J30:J33)</f>
        <v>0</v>
      </c>
      <c r="K34" s="25">
        <f>SUM(K30:K33)</f>
        <v>27</v>
      </c>
      <c r="L34" s="25">
        <f t="shared" ref="L34:P34" si="20">SUM(L30:L33)</f>
        <v>27</v>
      </c>
      <c r="M34" s="25">
        <f t="shared" si="20"/>
        <v>0</v>
      </c>
      <c r="N34" s="25">
        <f t="shared" si="20"/>
        <v>0</v>
      </c>
      <c r="O34" s="25">
        <f t="shared" si="20"/>
        <v>0</v>
      </c>
      <c r="P34" s="25">
        <f t="shared" si="20"/>
        <v>12</v>
      </c>
      <c r="Q34" s="25">
        <f t="shared" si="3"/>
        <v>12</v>
      </c>
      <c r="S34" s="27">
        <v>15</v>
      </c>
      <c r="T34" s="48">
        <f t="shared" si="4"/>
        <v>0</v>
      </c>
    </row>
    <row r="35" spans="1:20" ht="26.25" customHeight="1">
      <c r="A35" s="10">
        <v>16</v>
      </c>
      <c r="B35" s="34">
        <v>21</v>
      </c>
      <c r="C35" s="34" t="s">
        <v>35</v>
      </c>
      <c r="D35" s="28">
        <v>0</v>
      </c>
      <c r="E35" s="28">
        <v>1</v>
      </c>
      <c r="F35" s="28">
        <v>0</v>
      </c>
      <c r="G35" s="28">
        <f t="shared" si="0"/>
        <v>1</v>
      </c>
      <c r="H35" s="28">
        <v>1</v>
      </c>
      <c r="I35" s="28">
        <f t="shared" si="1"/>
        <v>0</v>
      </c>
      <c r="J35" s="28">
        <v>0</v>
      </c>
      <c r="K35" s="28">
        <v>0</v>
      </c>
      <c r="L35" s="28">
        <f t="shared" si="2"/>
        <v>0</v>
      </c>
      <c r="M35" s="28">
        <v>0</v>
      </c>
      <c r="N35" s="28">
        <v>0</v>
      </c>
      <c r="O35" s="28">
        <v>0</v>
      </c>
      <c r="P35" s="28">
        <v>0</v>
      </c>
      <c r="Q35" s="28">
        <f t="shared" si="3"/>
        <v>0</v>
      </c>
      <c r="R35" s="7"/>
      <c r="S35" s="48">
        <v>1</v>
      </c>
      <c r="T35" s="48">
        <f t="shared" si="4"/>
        <v>0</v>
      </c>
    </row>
    <row r="36" spans="1:20" ht="26.25" customHeight="1">
      <c r="A36" s="11">
        <v>17</v>
      </c>
      <c r="B36" s="34">
        <v>22</v>
      </c>
      <c r="C36" s="34" t="s">
        <v>36</v>
      </c>
      <c r="D36" s="28">
        <v>2</v>
      </c>
      <c r="E36" s="28">
        <v>2</v>
      </c>
      <c r="F36" s="28">
        <v>0</v>
      </c>
      <c r="G36" s="28">
        <f t="shared" si="0"/>
        <v>4</v>
      </c>
      <c r="H36" s="28">
        <v>2</v>
      </c>
      <c r="I36" s="28">
        <f t="shared" si="1"/>
        <v>2</v>
      </c>
      <c r="J36" s="28">
        <v>0</v>
      </c>
      <c r="K36" s="28">
        <v>2</v>
      </c>
      <c r="L36" s="28">
        <f t="shared" si="2"/>
        <v>2</v>
      </c>
      <c r="M36" s="28">
        <v>0</v>
      </c>
      <c r="N36" s="28">
        <v>0</v>
      </c>
      <c r="O36" s="28">
        <v>0</v>
      </c>
      <c r="P36" s="28">
        <v>0</v>
      </c>
      <c r="Q36" s="28">
        <f t="shared" si="3"/>
        <v>0</v>
      </c>
      <c r="R36" s="7"/>
      <c r="S36" s="48">
        <v>2</v>
      </c>
      <c r="T36" s="48">
        <f t="shared" si="4"/>
        <v>0</v>
      </c>
    </row>
    <row r="37" spans="1:20" ht="26.25" customHeight="1">
      <c r="A37" s="13">
        <v>18</v>
      </c>
      <c r="B37" s="34">
        <v>23</v>
      </c>
      <c r="C37" s="34" t="s">
        <v>37</v>
      </c>
      <c r="D37" s="28">
        <v>0</v>
      </c>
      <c r="E37" s="28">
        <v>4</v>
      </c>
      <c r="F37" s="28">
        <v>0</v>
      </c>
      <c r="G37" s="28">
        <f t="shared" si="0"/>
        <v>4</v>
      </c>
      <c r="H37" s="28">
        <v>2</v>
      </c>
      <c r="I37" s="28">
        <f t="shared" si="1"/>
        <v>2</v>
      </c>
      <c r="J37" s="28">
        <v>0</v>
      </c>
      <c r="K37" s="28">
        <v>0</v>
      </c>
      <c r="L37" s="28">
        <f t="shared" si="2"/>
        <v>0</v>
      </c>
      <c r="M37" s="28">
        <v>0</v>
      </c>
      <c r="N37" s="28">
        <v>0</v>
      </c>
      <c r="O37" s="28">
        <v>0</v>
      </c>
      <c r="P37" s="28">
        <v>2</v>
      </c>
      <c r="Q37" s="28">
        <f t="shared" si="3"/>
        <v>2</v>
      </c>
      <c r="R37" s="7"/>
      <c r="S37" s="48">
        <v>2</v>
      </c>
      <c r="T37" s="48">
        <f t="shared" si="4"/>
        <v>0</v>
      </c>
    </row>
    <row r="38" spans="1:20" ht="26.25" customHeight="1">
      <c r="A38" s="13">
        <v>19</v>
      </c>
      <c r="B38" s="34">
        <v>24</v>
      </c>
      <c r="C38" s="34" t="s">
        <v>38</v>
      </c>
      <c r="D38" s="28">
        <v>0</v>
      </c>
      <c r="E38" s="28">
        <v>1</v>
      </c>
      <c r="F38" s="28">
        <v>0</v>
      </c>
      <c r="G38" s="28">
        <f t="shared" si="0"/>
        <v>1</v>
      </c>
      <c r="H38" s="28">
        <v>1</v>
      </c>
      <c r="I38" s="28">
        <f t="shared" si="1"/>
        <v>0</v>
      </c>
      <c r="J38" s="28">
        <v>0</v>
      </c>
      <c r="K38" s="28">
        <v>0</v>
      </c>
      <c r="L38" s="28">
        <f t="shared" si="2"/>
        <v>0</v>
      </c>
      <c r="M38" s="28">
        <v>0</v>
      </c>
      <c r="N38" s="28">
        <v>0</v>
      </c>
      <c r="O38" s="28">
        <v>0</v>
      </c>
      <c r="P38" s="28">
        <v>0</v>
      </c>
      <c r="Q38" s="28">
        <f t="shared" si="3"/>
        <v>0</v>
      </c>
      <c r="R38" s="7"/>
      <c r="S38" s="48">
        <v>1</v>
      </c>
      <c r="T38" s="48">
        <f t="shared" si="4"/>
        <v>0</v>
      </c>
    </row>
    <row r="39" spans="1:20" s="9" customFormat="1" ht="26.25" customHeight="1" thickBot="1">
      <c r="A39" s="32"/>
      <c r="B39" s="54" t="s">
        <v>35</v>
      </c>
      <c r="C39" s="55"/>
      <c r="D39" s="25">
        <v>2</v>
      </c>
      <c r="E39" s="25">
        <f>SUM(E35:E38)</f>
        <v>8</v>
      </c>
      <c r="F39" s="25">
        <f>SUM(F35:F38)</f>
        <v>0</v>
      </c>
      <c r="G39" s="28">
        <f t="shared" si="0"/>
        <v>10</v>
      </c>
      <c r="H39" s="42">
        <f>SUM(H35:H38)</f>
        <v>6</v>
      </c>
      <c r="I39" s="25">
        <f t="shared" si="1"/>
        <v>4</v>
      </c>
      <c r="J39" s="25">
        <f>SUM(J35:J38)</f>
        <v>0</v>
      </c>
      <c r="K39" s="25">
        <f>SUM(K35:K38)</f>
        <v>2</v>
      </c>
      <c r="L39" s="25">
        <f t="shared" ref="L39:P39" si="21">SUM(L35:L38)</f>
        <v>2</v>
      </c>
      <c r="M39" s="25">
        <f t="shared" si="21"/>
        <v>0</v>
      </c>
      <c r="N39" s="25">
        <f t="shared" si="21"/>
        <v>0</v>
      </c>
      <c r="O39" s="25">
        <f t="shared" si="21"/>
        <v>0</v>
      </c>
      <c r="P39" s="25">
        <f t="shared" si="21"/>
        <v>2</v>
      </c>
      <c r="Q39" s="28">
        <f t="shared" si="3"/>
        <v>2</v>
      </c>
      <c r="S39" s="27">
        <v>6</v>
      </c>
      <c r="T39" s="48">
        <f t="shared" si="4"/>
        <v>0</v>
      </c>
    </row>
    <row r="40" spans="1:20" s="9" customFormat="1" ht="26.25" customHeight="1">
      <c r="A40" s="33"/>
      <c r="B40" s="52" t="s">
        <v>39</v>
      </c>
      <c r="C40" s="53"/>
      <c r="D40" s="25">
        <v>28</v>
      </c>
      <c r="E40" s="25">
        <f>E29+E34+E39</f>
        <v>51</v>
      </c>
      <c r="F40" s="25">
        <f t="shared" ref="F40:G40" si="22">F29+F34+F39</f>
        <v>0</v>
      </c>
      <c r="G40" s="25">
        <f t="shared" si="22"/>
        <v>79</v>
      </c>
      <c r="H40" s="49">
        <f>H39+H34+H29</f>
        <v>26</v>
      </c>
      <c r="I40" s="25">
        <f t="shared" si="1"/>
        <v>53</v>
      </c>
      <c r="J40" s="25">
        <f>J29+J34+J39</f>
        <v>0</v>
      </c>
      <c r="K40" s="25">
        <f>K29+K34+K39</f>
        <v>37</v>
      </c>
      <c r="L40" s="25">
        <f t="shared" ref="L40:P40" si="23">L29+L34+L39</f>
        <v>37</v>
      </c>
      <c r="M40" s="25">
        <f t="shared" si="23"/>
        <v>0</v>
      </c>
      <c r="N40" s="25">
        <f t="shared" si="23"/>
        <v>0</v>
      </c>
      <c r="O40" s="25">
        <f t="shared" si="23"/>
        <v>0</v>
      </c>
      <c r="P40" s="25">
        <f t="shared" si="23"/>
        <v>14</v>
      </c>
      <c r="Q40" s="25">
        <f t="shared" si="3"/>
        <v>14</v>
      </c>
      <c r="S40" s="27">
        <v>28</v>
      </c>
      <c r="T40" s="48">
        <f>H40-S40</f>
        <v>-2</v>
      </c>
    </row>
    <row r="41" spans="1:20" ht="26.25" customHeight="1">
      <c r="A41" s="10">
        <v>20</v>
      </c>
      <c r="B41" s="34">
        <v>25</v>
      </c>
      <c r="C41" s="34" t="s">
        <v>40</v>
      </c>
      <c r="D41" s="28">
        <v>0</v>
      </c>
      <c r="E41" s="28">
        <v>0</v>
      </c>
      <c r="F41" s="28">
        <v>0</v>
      </c>
      <c r="G41" s="28">
        <f t="shared" si="0"/>
        <v>0</v>
      </c>
      <c r="H41" s="28">
        <v>0</v>
      </c>
      <c r="I41" s="28">
        <f t="shared" si="1"/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f t="shared" si="3"/>
        <v>0</v>
      </c>
      <c r="R41" s="7"/>
      <c r="S41" s="48">
        <v>0</v>
      </c>
      <c r="T41" s="48">
        <f t="shared" si="4"/>
        <v>0</v>
      </c>
    </row>
    <row r="42" spans="1:20" ht="34.5" customHeight="1">
      <c r="A42" s="11">
        <v>21</v>
      </c>
      <c r="B42" s="34">
        <v>26</v>
      </c>
      <c r="C42" s="34" t="s">
        <v>41</v>
      </c>
      <c r="D42" s="28">
        <v>1</v>
      </c>
      <c r="E42" s="28">
        <v>3</v>
      </c>
      <c r="F42" s="28">
        <v>0</v>
      </c>
      <c r="G42" s="28">
        <f t="shared" si="0"/>
        <v>4</v>
      </c>
      <c r="H42" s="28">
        <v>3</v>
      </c>
      <c r="I42" s="28">
        <f t="shared" si="1"/>
        <v>1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1</v>
      </c>
      <c r="Q42" s="28">
        <f t="shared" si="3"/>
        <v>1</v>
      </c>
      <c r="R42" s="7"/>
      <c r="S42" s="48">
        <v>3</v>
      </c>
      <c r="T42" s="48">
        <f t="shared" si="4"/>
        <v>0</v>
      </c>
    </row>
    <row r="43" spans="1:20" ht="26.25" customHeight="1">
      <c r="A43" s="10">
        <v>22</v>
      </c>
      <c r="B43" s="34">
        <v>27</v>
      </c>
      <c r="C43" s="34" t="s">
        <v>42</v>
      </c>
      <c r="D43" s="28">
        <v>4</v>
      </c>
      <c r="E43" s="28">
        <v>6</v>
      </c>
      <c r="F43" s="28">
        <v>0</v>
      </c>
      <c r="G43" s="28">
        <f t="shared" si="0"/>
        <v>10</v>
      </c>
      <c r="H43" s="28">
        <v>9</v>
      </c>
      <c r="I43" s="28">
        <f t="shared" si="1"/>
        <v>1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1</v>
      </c>
      <c r="Q43" s="28">
        <f t="shared" si="3"/>
        <v>1</v>
      </c>
      <c r="R43" s="7"/>
      <c r="S43" s="48">
        <v>9</v>
      </c>
      <c r="T43" s="48">
        <f t="shared" si="4"/>
        <v>0</v>
      </c>
    </row>
    <row r="44" spans="1:20" ht="31.5" customHeight="1" thickBot="1">
      <c r="A44" s="11">
        <v>23</v>
      </c>
      <c r="B44" s="34">
        <v>28</v>
      </c>
      <c r="C44" s="34" t="s">
        <v>43</v>
      </c>
      <c r="D44" s="28">
        <v>0</v>
      </c>
      <c r="E44" s="28">
        <v>5</v>
      </c>
      <c r="F44" s="28">
        <v>0</v>
      </c>
      <c r="G44" s="28">
        <f t="shared" si="0"/>
        <v>5</v>
      </c>
      <c r="H44" s="28">
        <v>3</v>
      </c>
      <c r="I44" s="28">
        <f t="shared" si="1"/>
        <v>2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1</v>
      </c>
      <c r="P44" s="28">
        <v>1</v>
      </c>
      <c r="Q44" s="28">
        <f t="shared" si="3"/>
        <v>2</v>
      </c>
      <c r="R44" s="7"/>
      <c r="S44" s="48">
        <v>3</v>
      </c>
      <c r="T44" s="48">
        <f t="shared" si="4"/>
        <v>0</v>
      </c>
    </row>
    <row r="45" spans="1:20" s="9" customFormat="1" ht="26.25" customHeight="1" thickBot="1">
      <c r="A45" s="31"/>
      <c r="B45" s="54" t="s">
        <v>60</v>
      </c>
      <c r="C45" s="55"/>
      <c r="D45" s="25">
        <v>5</v>
      </c>
      <c r="E45" s="25">
        <f>SUM(E41:E44)</f>
        <v>14</v>
      </c>
      <c r="F45" s="25">
        <f>SUM(F41:F44)</f>
        <v>0</v>
      </c>
      <c r="G45" s="25">
        <f t="shared" si="0"/>
        <v>19</v>
      </c>
      <c r="H45" s="42">
        <f>SUM(H41:H44)</f>
        <v>15</v>
      </c>
      <c r="I45" s="25">
        <f t="shared" si="1"/>
        <v>4</v>
      </c>
      <c r="J45" s="25">
        <f>SUM(J41:J44)</f>
        <v>0</v>
      </c>
      <c r="K45" s="25">
        <f>SUM(K41:K44)</f>
        <v>0</v>
      </c>
      <c r="L45" s="25">
        <f t="shared" ref="L45:P45" si="24">SUM(L41:L44)</f>
        <v>0</v>
      </c>
      <c r="M45" s="25">
        <f t="shared" si="24"/>
        <v>0</v>
      </c>
      <c r="N45" s="25">
        <f t="shared" si="24"/>
        <v>0</v>
      </c>
      <c r="O45" s="25">
        <f t="shared" si="24"/>
        <v>1</v>
      </c>
      <c r="P45" s="25">
        <f t="shared" si="24"/>
        <v>3</v>
      </c>
      <c r="Q45" s="28">
        <f t="shared" si="3"/>
        <v>4</v>
      </c>
      <c r="S45" s="27">
        <v>15</v>
      </c>
      <c r="T45" s="48">
        <f t="shared" si="4"/>
        <v>0</v>
      </c>
    </row>
    <row r="46" spans="1:20" ht="26.25" customHeight="1">
      <c r="A46" s="10">
        <v>24</v>
      </c>
      <c r="B46" s="34">
        <v>29</v>
      </c>
      <c r="C46" s="34" t="s">
        <v>44</v>
      </c>
      <c r="D46" s="28">
        <v>0</v>
      </c>
      <c r="E46" s="28">
        <v>24</v>
      </c>
      <c r="F46" s="28">
        <v>0</v>
      </c>
      <c r="G46" s="28">
        <f t="shared" si="0"/>
        <v>24</v>
      </c>
      <c r="H46" s="28">
        <v>0</v>
      </c>
      <c r="I46" s="28">
        <f t="shared" si="1"/>
        <v>24</v>
      </c>
      <c r="J46" s="28">
        <v>0</v>
      </c>
      <c r="K46" s="28">
        <v>24</v>
      </c>
      <c r="L46" s="28">
        <f t="shared" si="2"/>
        <v>24</v>
      </c>
      <c r="M46" s="28">
        <v>0</v>
      </c>
      <c r="N46" s="28">
        <v>0</v>
      </c>
      <c r="O46" s="28">
        <v>0</v>
      </c>
      <c r="P46" s="28">
        <v>0</v>
      </c>
      <c r="Q46" s="28">
        <f t="shared" si="3"/>
        <v>0</v>
      </c>
      <c r="R46" s="7"/>
      <c r="S46" s="48">
        <v>0</v>
      </c>
      <c r="T46" s="48">
        <f t="shared" si="4"/>
        <v>0</v>
      </c>
    </row>
    <row r="47" spans="1:20" ht="33" customHeight="1">
      <c r="A47" s="10"/>
      <c r="B47" s="34">
        <v>30</v>
      </c>
      <c r="C47" s="34" t="s">
        <v>45</v>
      </c>
      <c r="D47" s="28">
        <v>3</v>
      </c>
      <c r="E47" s="28">
        <v>5</v>
      </c>
      <c r="F47" s="28">
        <v>0</v>
      </c>
      <c r="G47" s="28">
        <f t="shared" si="0"/>
        <v>8</v>
      </c>
      <c r="H47" s="28">
        <v>4</v>
      </c>
      <c r="I47" s="28">
        <f t="shared" si="1"/>
        <v>4</v>
      </c>
      <c r="J47" s="28">
        <v>0</v>
      </c>
      <c r="K47" s="28">
        <v>0</v>
      </c>
      <c r="L47" s="28">
        <f t="shared" si="2"/>
        <v>0</v>
      </c>
      <c r="M47" s="28">
        <v>0</v>
      </c>
      <c r="N47" s="28">
        <v>0</v>
      </c>
      <c r="O47" s="28">
        <v>0</v>
      </c>
      <c r="P47" s="28">
        <v>4</v>
      </c>
      <c r="Q47" s="28">
        <f t="shared" si="3"/>
        <v>4</v>
      </c>
      <c r="R47" s="7"/>
      <c r="S47" s="48">
        <v>4</v>
      </c>
      <c r="T47" s="48">
        <f t="shared" si="4"/>
        <v>0</v>
      </c>
    </row>
    <row r="48" spans="1:20" ht="26.25" customHeight="1">
      <c r="A48" s="6">
        <v>25</v>
      </c>
      <c r="B48" s="34">
        <v>31</v>
      </c>
      <c r="C48" s="34" t="s">
        <v>46</v>
      </c>
      <c r="D48" s="28">
        <v>0</v>
      </c>
      <c r="E48" s="28">
        <v>9</v>
      </c>
      <c r="F48" s="28">
        <v>0</v>
      </c>
      <c r="G48" s="28">
        <f t="shared" si="0"/>
        <v>9</v>
      </c>
      <c r="H48" s="28">
        <v>4</v>
      </c>
      <c r="I48" s="28">
        <f t="shared" si="1"/>
        <v>5</v>
      </c>
      <c r="J48" s="28">
        <v>0</v>
      </c>
      <c r="K48" s="28">
        <v>0</v>
      </c>
      <c r="L48" s="28">
        <f t="shared" si="2"/>
        <v>0</v>
      </c>
      <c r="M48" s="28">
        <v>0</v>
      </c>
      <c r="N48" s="28">
        <v>2</v>
      </c>
      <c r="O48" s="28">
        <v>2</v>
      </c>
      <c r="P48" s="28">
        <v>1</v>
      </c>
      <c r="Q48" s="28">
        <f t="shared" si="3"/>
        <v>5</v>
      </c>
      <c r="R48" s="7"/>
      <c r="S48" s="48">
        <v>4</v>
      </c>
      <c r="T48" s="48">
        <f t="shared" si="4"/>
        <v>0</v>
      </c>
    </row>
    <row r="49" spans="1:20" ht="26.25" customHeight="1" thickBot="1">
      <c r="A49" s="11">
        <v>26</v>
      </c>
      <c r="B49" s="34">
        <v>32</v>
      </c>
      <c r="C49" s="34" t="s">
        <v>47</v>
      </c>
      <c r="D49" s="28">
        <v>6</v>
      </c>
      <c r="E49" s="28">
        <v>28</v>
      </c>
      <c r="F49" s="28">
        <v>3</v>
      </c>
      <c r="G49" s="28">
        <f t="shared" si="0"/>
        <v>31</v>
      </c>
      <c r="H49" s="28">
        <v>8</v>
      </c>
      <c r="I49" s="28">
        <f t="shared" si="1"/>
        <v>23</v>
      </c>
      <c r="J49" s="28">
        <v>0</v>
      </c>
      <c r="K49" s="28">
        <v>10</v>
      </c>
      <c r="L49" s="28">
        <f t="shared" si="2"/>
        <v>10</v>
      </c>
      <c r="M49" s="28">
        <v>2</v>
      </c>
      <c r="N49" s="28">
        <v>0</v>
      </c>
      <c r="O49" s="28">
        <v>0</v>
      </c>
      <c r="P49" s="28">
        <v>11</v>
      </c>
      <c r="Q49" s="28">
        <f t="shared" si="3"/>
        <v>13</v>
      </c>
      <c r="R49" s="7"/>
      <c r="S49" s="48">
        <v>8</v>
      </c>
      <c r="T49" s="48">
        <f t="shared" si="4"/>
        <v>0</v>
      </c>
    </row>
    <row r="50" spans="1:20" s="9" customFormat="1" ht="26.25" customHeight="1" thickBot="1">
      <c r="A50" s="31"/>
      <c r="B50" s="52" t="s">
        <v>44</v>
      </c>
      <c r="C50" s="53"/>
      <c r="D50" s="25">
        <v>9</v>
      </c>
      <c r="E50" s="25">
        <f>SUM(E46:E49)</f>
        <v>66</v>
      </c>
      <c r="F50" s="25">
        <f>SUM(F46:F49)</f>
        <v>3</v>
      </c>
      <c r="G50" s="25">
        <f t="shared" si="0"/>
        <v>72</v>
      </c>
      <c r="H50" s="42">
        <f>SUM(H46:H49)</f>
        <v>16</v>
      </c>
      <c r="I50" s="25">
        <f t="shared" si="1"/>
        <v>56</v>
      </c>
      <c r="J50" s="25">
        <f>SUM(J46:J49)</f>
        <v>0</v>
      </c>
      <c r="K50" s="25">
        <f>SUM(K46:K49)</f>
        <v>34</v>
      </c>
      <c r="L50" s="25">
        <f t="shared" ref="L50:P50" si="25">SUM(L46:L49)</f>
        <v>34</v>
      </c>
      <c r="M50" s="25">
        <f t="shared" si="25"/>
        <v>2</v>
      </c>
      <c r="N50" s="25">
        <f t="shared" si="25"/>
        <v>2</v>
      </c>
      <c r="O50" s="25">
        <f t="shared" si="25"/>
        <v>2</v>
      </c>
      <c r="P50" s="25">
        <f t="shared" si="25"/>
        <v>16</v>
      </c>
      <c r="Q50" s="25">
        <f>SUM(Q46:Q49)</f>
        <v>22</v>
      </c>
      <c r="S50" s="27">
        <v>16</v>
      </c>
      <c r="T50" s="48">
        <f t="shared" si="4"/>
        <v>0</v>
      </c>
    </row>
    <row r="51" spans="1:20" s="9" customFormat="1" ht="26.25" customHeight="1">
      <c r="A51" s="33"/>
      <c r="B51" s="54" t="s">
        <v>48</v>
      </c>
      <c r="C51" s="55"/>
      <c r="D51" s="25">
        <v>14</v>
      </c>
      <c r="E51" s="25">
        <f>E45+E50</f>
        <v>80</v>
      </c>
      <c r="F51" s="25">
        <f t="shared" ref="F51:G51" si="26">F45+F50</f>
        <v>3</v>
      </c>
      <c r="G51" s="25">
        <f t="shared" si="26"/>
        <v>91</v>
      </c>
      <c r="H51" s="25">
        <f>H45+H50</f>
        <v>31</v>
      </c>
      <c r="I51" s="25">
        <f t="shared" si="1"/>
        <v>60</v>
      </c>
      <c r="J51" s="25">
        <f>J45+J50</f>
        <v>0</v>
      </c>
      <c r="K51" s="25">
        <f>K45+K50</f>
        <v>34</v>
      </c>
      <c r="L51" s="25">
        <f t="shared" ref="L51:P51" si="27">L45+L50</f>
        <v>34</v>
      </c>
      <c r="M51" s="25">
        <f t="shared" si="27"/>
        <v>2</v>
      </c>
      <c r="N51" s="25">
        <f t="shared" si="27"/>
        <v>2</v>
      </c>
      <c r="O51" s="25">
        <f t="shared" si="27"/>
        <v>3</v>
      </c>
      <c r="P51" s="25">
        <f t="shared" si="27"/>
        <v>19</v>
      </c>
      <c r="Q51" s="25">
        <f>Q45+Q50</f>
        <v>26</v>
      </c>
      <c r="S51" s="27">
        <v>31</v>
      </c>
      <c r="T51" s="48">
        <f t="shared" si="4"/>
        <v>0</v>
      </c>
    </row>
    <row r="52" spans="1:20" s="27" customFormat="1" ht="36" customHeight="1" thickBot="1">
      <c r="A52" s="26"/>
      <c r="B52" s="56" t="s">
        <v>1</v>
      </c>
      <c r="C52" s="57"/>
      <c r="D52" s="25">
        <v>76</v>
      </c>
      <c r="E52" s="25">
        <f>E15+E26+E40+E51</f>
        <v>311</v>
      </c>
      <c r="F52" s="25">
        <f t="shared" ref="F52" si="28">F15+F26+F40+F51</f>
        <v>30</v>
      </c>
      <c r="G52" s="25">
        <f t="shared" ref="G52" si="29">G15+G26+G40+G51</f>
        <v>357</v>
      </c>
      <c r="H52" s="25">
        <f>H51+H40+H26+H15</f>
        <v>210</v>
      </c>
      <c r="I52" s="25">
        <v>136</v>
      </c>
      <c r="J52" s="25">
        <f t="shared" ref="J52" si="30">J15+J26+J40+J51</f>
        <v>16</v>
      </c>
      <c r="K52" s="25">
        <f t="shared" ref="K52" si="31">K15+K26+K40+K51</f>
        <v>80</v>
      </c>
      <c r="L52" s="25">
        <f t="shared" ref="L52" si="32">L15+L26+L40+L51</f>
        <v>96</v>
      </c>
      <c r="M52" s="25">
        <f t="shared" ref="M52" si="33">M15+M26+M40+M51</f>
        <v>2</v>
      </c>
      <c r="N52" s="25">
        <f t="shared" ref="N52" si="34">N15+N26+N40+N51</f>
        <v>2</v>
      </c>
      <c r="O52" s="25">
        <f t="shared" ref="O52" si="35">O15+O26+O40+O51</f>
        <v>3</v>
      </c>
      <c r="P52" s="25">
        <f t="shared" ref="P52:Q52" si="36">P15+P26+P40+P51</f>
        <v>33</v>
      </c>
      <c r="Q52" s="25">
        <f t="shared" si="36"/>
        <v>40</v>
      </c>
      <c r="S52" s="27">
        <v>221</v>
      </c>
      <c r="T52" s="48">
        <f t="shared" si="4"/>
        <v>-11</v>
      </c>
    </row>
    <row r="53" spans="1:20" ht="20.100000000000001" customHeight="1" thickTop="1">
      <c r="D53" s="40"/>
      <c r="E53" s="40"/>
      <c r="F53" s="40"/>
      <c r="G53" s="40"/>
      <c r="H53" s="40"/>
      <c r="I53" s="40"/>
      <c r="K53" s="40">
        <v>80</v>
      </c>
      <c r="L53" s="40"/>
      <c r="M53" s="40"/>
      <c r="N53" s="40"/>
      <c r="O53" s="40"/>
      <c r="P53" s="40"/>
      <c r="Q53" s="40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" right="0" top="0" bottom="0" header="0" footer="0"/>
  <pageSetup paperSize="9" scale="3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B1" zoomScale="60" zoomScaleNormal="60" workbookViewId="0">
      <selection activeCell="J55" sqref="J55"/>
    </sheetView>
  </sheetViews>
  <sheetFormatPr defaultRowHeight="31.5"/>
  <cols>
    <col min="1" max="1" width="5.85546875" style="8" hidden="1" customWidth="1"/>
    <col min="2" max="2" width="9.5703125" style="14" customWidth="1"/>
    <col min="3" max="3" width="33.28515625" style="15" customWidth="1"/>
    <col min="4" max="4" width="26.28515625" style="8" customWidth="1"/>
    <col min="5" max="5" width="28.42578125" style="8" customWidth="1"/>
    <col min="6" max="6" width="29" style="8" customWidth="1"/>
    <col min="7" max="7" width="25.42578125" style="8" customWidth="1"/>
    <col min="8" max="8" width="25.5703125" style="8" customWidth="1"/>
    <col min="9" max="9" width="23.7109375" style="8" customWidth="1"/>
    <col min="10" max="10" width="28.140625" style="8" customWidth="1"/>
    <col min="11" max="11" width="27" style="8" customWidth="1"/>
    <col min="12" max="12" width="29.140625" style="8" customWidth="1"/>
    <col min="13" max="13" width="18" style="8" customWidth="1"/>
    <col min="14" max="14" width="20.85546875" style="8" customWidth="1"/>
    <col min="15" max="15" width="21" style="8" customWidth="1"/>
    <col min="16" max="16" width="19.42578125" style="8" customWidth="1"/>
    <col min="17" max="17" width="35.85546875" style="8" customWidth="1"/>
    <col min="18" max="18" width="9.140625" style="8"/>
    <col min="19" max="19" width="11.28515625" style="48" bestFit="1" customWidth="1"/>
    <col min="20" max="20" width="18" style="48" customWidth="1"/>
    <col min="21" max="16384" width="9.140625" style="8"/>
  </cols>
  <sheetData>
    <row r="1" spans="1:30" s="3" customFormat="1" ht="32.25" customHeight="1">
      <c r="A1" s="1"/>
      <c r="B1" s="64" t="s">
        <v>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"/>
      <c r="S1" s="43"/>
      <c r="T1" s="43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43.5" customHeight="1">
      <c r="A2" s="64" t="s">
        <v>71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"/>
      <c r="S2" s="43"/>
      <c r="T2" s="43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S3" s="44"/>
      <c r="T3" s="44"/>
    </row>
    <row r="4" spans="1:30" s="21" customFormat="1" ht="49.5" customHeight="1" thickBot="1">
      <c r="A4" s="20"/>
      <c r="B4" s="58" t="s">
        <v>3</v>
      </c>
      <c r="C4" s="66" t="s">
        <v>57</v>
      </c>
      <c r="D4" s="58" t="s">
        <v>66</v>
      </c>
      <c r="E4" s="58" t="s">
        <v>52</v>
      </c>
      <c r="F4" s="58" t="s">
        <v>53</v>
      </c>
      <c r="G4" s="58" t="s">
        <v>4</v>
      </c>
      <c r="H4" s="58" t="s">
        <v>54</v>
      </c>
      <c r="I4" s="58" t="s">
        <v>55</v>
      </c>
      <c r="J4" s="59" t="s">
        <v>5</v>
      </c>
      <c r="K4" s="59"/>
      <c r="L4" s="59"/>
      <c r="M4" s="60" t="s">
        <v>6</v>
      </c>
      <c r="N4" s="61"/>
      <c r="O4" s="61"/>
      <c r="P4" s="61"/>
      <c r="Q4" s="62"/>
      <c r="S4" s="45"/>
      <c r="T4" s="45"/>
    </row>
    <row r="5" spans="1:30" s="23" customFormat="1" ht="195" customHeight="1" thickTop="1">
      <c r="A5" s="22" t="s">
        <v>0</v>
      </c>
      <c r="B5" s="58"/>
      <c r="C5" s="67"/>
      <c r="D5" s="58"/>
      <c r="E5" s="58"/>
      <c r="F5" s="58"/>
      <c r="G5" s="58"/>
      <c r="H5" s="58"/>
      <c r="I5" s="58"/>
      <c r="J5" s="50" t="s">
        <v>7</v>
      </c>
      <c r="K5" s="50" t="s">
        <v>51</v>
      </c>
      <c r="L5" s="50" t="s">
        <v>8</v>
      </c>
      <c r="M5" s="50" t="s">
        <v>49</v>
      </c>
      <c r="N5" s="50" t="s">
        <v>10</v>
      </c>
      <c r="O5" s="50" t="s">
        <v>9</v>
      </c>
      <c r="P5" s="50" t="s">
        <v>50</v>
      </c>
      <c r="Q5" s="50" t="s">
        <v>11</v>
      </c>
      <c r="S5" s="46"/>
      <c r="T5" s="46"/>
    </row>
    <row r="6" spans="1:30" s="18" customFormat="1" ht="46.5" customHeight="1">
      <c r="A6" s="17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 t="s">
        <v>61</v>
      </c>
      <c r="H6" s="19">
        <v>7</v>
      </c>
      <c r="I6" s="19" t="s">
        <v>64</v>
      </c>
      <c r="J6" s="19">
        <v>9</v>
      </c>
      <c r="K6" s="19">
        <v>10</v>
      </c>
      <c r="L6" s="19" t="s">
        <v>62</v>
      </c>
      <c r="M6" s="19">
        <v>12</v>
      </c>
      <c r="N6" s="19">
        <v>13</v>
      </c>
      <c r="O6" s="19">
        <v>14</v>
      </c>
      <c r="P6" s="19">
        <v>15</v>
      </c>
      <c r="Q6" s="19" t="s">
        <v>63</v>
      </c>
      <c r="S6" s="47"/>
      <c r="T6" s="47"/>
    </row>
    <row r="7" spans="1:30" ht="31.5" customHeight="1">
      <c r="A7" s="6"/>
      <c r="B7" s="34">
        <v>1</v>
      </c>
      <c r="C7" s="34" t="s">
        <v>13</v>
      </c>
      <c r="D7" s="28">
        <v>0</v>
      </c>
      <c r="E7" s="28">
        <v>3</v>
      </c>
      <c r="F7" s="28">
        <v>0</v>
      </c>
      <c r="G7" s="28">
        <f>D7+E7-F7</f>
        <v>3</v>
      </c>
      <c r="H7" s="41">
        <v>3</v>
      </c>
      <c r="I7" s="28">
        <f>G7-H7</f>
        <v>0</v>
      </c>
      <c r="J7" s="41">
        <v>0</v>
      </c>
      <c r="K7" s="41">
        <v>0</v>
      </c>
      <c r="L7" s="28">
        <f>J7+K7</f>
        <v>0</v>
      </c>
      <c r="M7" s="41">
        <v>0</v>
      </c>
      <c r="N7" s="41">
        <v>0</v>
      </c>
      <c r="O7" s="41">
        <v>0</v>
      </c>
      <c r="P7" s="41">
        <v>0</v>
      </c>
      <c r="Q7" s="28">
        <f>SUM(M7:P7)</f>
        <v>0</v>
      </c>
      <c r="R7" s="7"/>
    </row>
    <row r="8" spans="1:30" ht="25.5" customHeight="1">
      <c r="A8" s="6"/>
      <c r="B8" s="34">
        <v>2</v>
      </c>
      <c r="C8" s="34" t="s">
        <v>14</v>
      </c>
      <c r="D8" s="28">
        <v>0</v>
      </c>
      <c r="E8" s="28">
        <v>2</v>
      </c>
      <c r="F8" s="28">
        <v>0</v>
      </c>
      <c r="G8" s="28">
        <f t="shared" ref="G8:G52" si="0">D8+E8-F8</f>
        <v>2</v>
      </c>
      <c r="H8" s="41">
        <v>2</v>
      </c>
      <c r="I8" s="28">
        <f t="shared" ref="I8:I52" si="1">G8-H8</f>
        <v>0</v>
      </c>
      <c r="J8" s="41">
        <v>0</v>
      </c>
      <c r="K8" s="41">
        <v>0</v>
      </c>
      <c r="L8" s="28">
        <f t="shared" ref="L8:L52" si="2">J8+K8</f>
        <v>0</v>
      </c>
      <c r="M8" s="41">
        <v>0</v>
      </c>
      <c r="N8" s="41">
        <v>0</v>
      </c>
      <c r="O8" s="41">
        <v>0</v>
      </c>
      <c r="P8" s="41">
        <v>0</v>
      </c>
      <c r="Q8" s="28">
        <f t="shared" ref="Q8:Q52" si="3">SUM(M8:P8)</f>
        <v>0</v>
      </c>
      <c r="R8" s="7"/>
    </row>
    <row r="9" spans="1:30" ht="25.5" customHeight="1">
      <c r="A9" s="6">
        <v>3</v>
      </c>
      <c r="B9" s="34">
        <v>3</v>
      </c>
      <c r="C9" s="34" t="s">
        <v>12</v>
      </c>
      <c r="D9" s="28">
        <v>4</v>
      </c>
      <c r="E9" s="28">
        <v>26</v>
      </c>
      <c r="F9" s="28">
        <v>7</v>
      </c>
      <c r="G9" s="28">
        <f t="shared" si="0"/>
        <v>23</v>
      </c>
      <c r="H9" s="41">
        <v>17</v>
      </c>
      <c r="I9" s="28">
        <f t="shared" si="1"/>
        <v>6</v>
      </c>
      <c r="J9" s="41">
        <v>6</v>
      </c>
      <c r="K9" s="41">
        <v>0</v>
      </c>
      <c r="L9" s="28">
        <f t="shared" si="2"/>
        <v>6</v>
      </c>
      <c r="M9" s="41">
        <v>0</v>
      </c>
      <c r="N9" s="41">
        <v>0</v>
      </c>
      <c r="O9" s="41">
        <v>0</v>
      </c>
      <c r="P9" s="41">
        <v>0</v>
      </c>
      <c r="Q9" s="28">
        <f t="shared" si="3"/>
        <v>0</v>
      </c>
      <c r="R9" s="7"/>
    </row>
    <row r="10" spans="1:30" s="9" customFormat="1" ht="25.5" customHeight="1">
      <c r="A10" s="29">
        <v>4</v>
      </c>
      <c r="B10" s="63" t="s">
        <v>56</v>
      </c>
      <c r="C10" s="55"/>
      <c r="D10" s="25">
        <v>4</v>
      </c>
      <c r="E10" s="25">
        <v>31</v>
      </c>
      <c r="F10" s="25">
        <v>7</v>
      </c>
      <c r="G10" s="25">
        <f t="shared" si="0"/>
        <v>28</v>
      </c>
      <c r="H10" s="51">
        <v>22</v>
      </c>
      <c r="I10" s="25">
        <f t="shared" si="1"/>
        <v>6</v>
      </c>
      <c r="J10" s="51">
        <v>6</v>
      </c>
      <c r="K10" s="51">
        <v>0</v>
      </c>
      <c r="L10" s="25">
        <f t="shared" si="2"/>
        <v>6</v>
      </c>
      <c r="M10" s="51">
        <v>0</v>
      </c>
      <c r="N10" s="51">
        <v>0</v>
      </c>
      <c r="O10" s="51">
        <v>0</v>
      </c>
      <c r="P10" s="51">
        <v>0</v>
      </c>
      <c r="Q10" s="25">
        <f t="shared" si="3"/>
        <v>0</v>
      </c>
      <c r="S10" s="27"/>
      <c r="T10" s="27"/>
    </row>
    <row r="11" spans="1:30" ht="30" customHeight="1">
      <c r="A11" s="6">
        <v>8</v>
      </c>
      <c r="B11" s="34">
        <v>4</v>
      </c>
      <c r="C11" s="34" t="s">
        <v>15</v>
      </c>
      <c r="D11" s="28">
        <v>9</v>
      </c>
      <c r="E11" s="28">
        <v>39</v>
      </c>
      <c r="F11" s="28">
        <v>11</v>
      </c>
      <c r="G11" s="28">
        <f t="shared" si="0"/>
        <v>37</v>
      </c>
      <c r="H11" s="41">
        <v>35</v>
      </c>
      <c r="I11" s="28">
        <f t="shared" si="1"/>
        <v>2</v>
      </c>
      <c r="J11" s="41">
        <v>0</v>
      </c>
      <c r="K11" s="41">
        <v>2</v>
      </c>
      <c r="L11" s="28">
        <f t="shared" si="2"/>
        <v>2</v>
      </c>
      <c r="M11" s="41">
        <v>0</v>
      </c>
      <c r="N11" s="41">
        <v>0</v>
      </c>
      <c r="O11" s="41">
        <v>0</v>
      </c>
      <c r="P11" s="41">
        <v>0</v>
      </c>
      <c r="Q11" s="28">
        <f t="shared" si="3"/>
        <v>0</v>
      </c>
      <c r="R11" s="7"/>
    </row>
    <row r="12" spans="1:30" ht="33" customHeight="1">
      <c r="A12" s="6">
        <v>9</v>
      </c>
      <c r="B12" s="34">
        <v>5</v>
      </c>
      <c r="C12" s="34" t="s">
        <v>17</v>
      </c>
      <c r="D12" s="28">
        <v>7</v>
      </c>
      <c r="E12" s="28">
        <v>18</v>
      </c>
      <c r="F12" s="28">
        <v>6</v>
      </c>
      <c r="G12" s="28">
        <f t="shared" si="0"/>
        <v>19</v>
      </c>
      <c r="H12" s="41">
        <v>19</v>
      </c>
      <c r="I12" s="28">
        <f t="shared" si="1"/>
        <v>0</v>
      </c>
      <c r="J12" s="41">
        <v>0</v>
      </c>
      <c r="K12" s="41">
        <v>0</v>
      </c>
      <c r="L12" s="28">
        <f t="shared" si="2"/>
        <v>0</v>
      </c>
      <c r="M12" s="41">
        <v>0</v>
      </c>
      <c r="N12" s="41">
        <v>0</v>
      </c>
      <c r="O12" s="41">
        <v>0</v>
      </c>
      <c r="P12" s="41">
        <v>0</v>
      </c>
      <c r="Q12" s="28">
        <f t="shared" si="3"/>
        <v>0</v>
      </c>
      <c r="R12" s="7"/>
    </row>
    <row r="13" spans="1:30" ht="30" customHeight="1">
      <c r="A13" s="6">
        <v>10</v>
      </c>
      <c r="B13" s="34">
        <v>6</v>
      </c>
      <c r="C13" s="34" t="s">
        <v>16</v>
      </c>
      <c r="D13" s="28">
        <v>3</v>
      </c>
      <c r="E13" s="28">
        <v>6</v>
      </c>
      <c r="F13" s="28">
        <v>0</v>
      </c>
      <c r="G13" s="28">
        <f t="shared" si="0"/>
        <v>9</v>
      </c>
      <c r="H13" s="41">
        <v>9</v>
      </c>
      <c r="I13" s="28">
        <f t="shared" si="1"/>
        <v>0</v>
      </c>
      <c r="J13" s="41">
        <v>0</v>
      </c>
      <c r="K13" s="41">
        <v>0</v>
      </c>
      <c r="L13" s="28">
        <f t="shared" si="2"/>
        <v>0</v>
      </c>
      <c r="M13" s="41">
        <v>0</v>
      </c>
      <c r="N13" s="41">
        <v>0</v>
      </c>
      <c r="O13" s="41">
        <v>0</v>
      </c>
      <c r="P13" s="41">
        <v>0</v>
      </c>
      <c r="Q13" s="28">
        <f t="shared" si="3"/>
        <v>0</v>
      </c>
      <c r="R13" s="7"/>
    </row>
    <row r="14" spans="1:30" s="9" customFormat="1" ht="25.5" customHeight="1">
      <c r="A14" s="29">
        <v>11</v>
      </c>
      <c r="B14" s="52" t="s">
        <v>58</v>
      </c>
      <c r="C14" s="53"/>
      <c r="D14" s="25">
        <v>19</v>
      </c>
      <c r="E14" s="25">
        <v>63</v>
      </c>
      <c r="F14" s="25">
        <v>17</v>
      </c>
      <c r="G14" s="25">
        <f t="shared" si="0"/>
        <v>65</v>
      </c>
      <c r="H14" s="51">
        <v>63</v>
      </c>
      <c r="I14" s="25">
        <f t="shared" si="1"/>
        <v>2</v>
      </c>
      <c r="J14" s="51">
        <v>0</v>
      </c>
      <c r="K14" s="51">
        <v>2</v>
      </c>
      <c r="L14" s="25">
        <f t="shared" si="2"/>
        <v>2</v>
      </c>
      <c r="M14" s="51">
        <v>0</v>
      </c>
      <c r="N14" s="51">
        <v>0</v>
      </c>
      <c r="O14" s="51">
        <v>0</v>
      </c>
      <c r="P14" s="51">
        <v>0</v>
      </c>
      <c r="Q14" s="25">
        <f t="shared" si="3"/>
        <v>0</v>
      </c>
      <c r="S14" s="27"/>
      <c r="T14" s="27"/>
    </row>
    <row r="15" spans="1:30" s="9" customFormat="1" ht="25.5" customHeight="1">
      <c r="A15" s="29"/>
      <c r="B15" s="52" t="s">
        <v>18</v>
      </c>
      <c r="C15" s="53"/>
      <c r="D15" s="25">
        <v>23</v>
      </c>
      <c r="E15" s="25">
        <v>94</v>
      </c>
      <c r="F15" s="25">
        <v>24</v>
      </c>
      <c r="G15" s="25">
        <f t="shared" si="0"/>
        <v>93</v>
      </c>
      <c r="H15" s="51">
        <v>85</v>
      </c>
      <c r="I15" s="25">
        <f t="shared" si="1"/>
        <v>8</v>
      </c>
      <c r="J15" s="51">
        <v>6</v>
      </c>
      <c r="K15" s="51">
        <v>2</v>
      </c>
      <c r="L15" s="25">
        <f t="shared" si="2"/>
        <v>8</v>
      </c>
      <c r="M15" s="51">
        <v>0</v>
      </c>
      <c r="N15" s="51">
        <v>0</v>
      </c>
      <c r="O15" s="51">
        <v>0</v>
      </c>
      <c r="P15" s="51">
        <v>0</v>
      </c>
      <c r="Q15" s="25">
        <f t="shared" si="3"/>
        <v>0</v>
      </c>
      <c r="S15" s="27"/>
      <c r="T15" s="27"/>
    </row>
    <row r="16" spans="1:30" ht="27" customHeight="1">
      <c r="A16" s="6">
        <v>1</v>
      </c>
      <c r="B16" s="34">
        <v>1</v>
      </c>
      <c r="C16" s="24" t="s">
        <v>19</v>
      </c>
      <c r="D16" s="28">
        <v>5</v>
      </c>
      <c r="E16" s="28">
        <v>8</v>
      </c>
      <c r="F16" s="28">
        <v>1</v>
      </c>
      <c r="G16" s="28">
        <f t="shared" si="0"/>
        <v>12</v>
      </c>
      <c r="H16" s="41">
        <v>9</v>
      </c>
      <c r="I16" s="28">
        <f t="shared" si="1"/>
        <v>3</v>
      </c>
      <c r="J16" s="41">
        <v>0</v>
      </c>
      <c r="K16" s="41">
        <v>3</v>
      </c>
      <c r="L16" s="28">
        <f t="shared" si="2"/>
        <v>3</v>
      </c>
      <c r="M16" s="41">
        <v>0</v>
      </c>
      <c r="N16" s="41">
        <v>0</v>
      </c>
      <c r="O16" s="41">
        <v>0</v>
      </c>
      <c r="P16" s="41">
        <v>0</v>
      </c>
      <c r="Q16" s="28">
        <f t="shared" si="3"/>
        <v>0</v>
      </c>
      <c r="R16" s="7"/>
    </row>
    <row r="17" spans="1:20" ht="33">
      <c r="A17" s="6">
        <v>2</v>
      </c>
      <c r="B17" s="34">
        <v>2</v>
      </c>
      <c r="C17" s="24" t="s">
        <v>20</v>
      </c>
      <c r="D17" s="28">
        <v>0</v>
      </c>
      <c r="E17" s="28">
        <v>13</v>
      </c>
      <c r="F17" s="28">
        <v>0</v>
      </c>
      <c r="G17" s="28">
        <f t="shared" si="0"/>
        <v>13</v>
      </c>
      <c r="H17" s="41">
        <v>13</v>
      </c>
      <c r="I17" s="28">
        <f t="shared" si="1"/>
        <v>0</v>
      </c>
      <c r="J17" s="41">
        <v>0</v>
      </c>
      <c r="K17" s="41">
        <v>0</v>
      </c>
      <c r="L17" s="28">
        <f t="shared" si="2"/>
        <v>0</v>
      </c>
      <c r="M17" s="41">
        <v>0</v>
      </c>
      <c r="N17" s="41">
        <v>0</v>
      </c>
      <c r="O17" s="41">
        <v>0</v>
      </c>
      <c r="P17" s="41">
        <v>0</v>
      </c>
      <c r="Q17" s="28">
        <f t="shared" si="3"/>
        <v>0</v>
      </c>
      <c r="R17" s="7"/>
    </row>
    <row r="18" spans="1:20" ht="33">
      <c r="A18" s="6"/>
      <c r="B18" s="34">
        <v>3</v>
      </c>
      <c r="C18" s="24" t="s">
        <v>21</v>
      </c>
      <c r="D18" s="28">
        <v>0</v>
      </c>
      <c r="E18" s="28">
        <v>16</v>
      </c>
      <c r="F18" s="28">
        <v>0</v>
      </c>
      <c r="G18" s="28">
        <f t="shared" si="0"/>
        <v>16</v>
      </c>
      <c r="H18" s="41">
        <v>16</v>
      </c>
      <c r="I18" s="28">
        <f t="shared" si="1"/>
        <v>0</v>
      </c>
      <c r="J18" s="41">
        <v>0</v>
      </c>
      <c r="K18" s="41">
        <v>0</v>
      </c>
      <c r="L18" s="28">
        <f t="shared" si="2"/>
        <v>0</v>
      </c>
      <c r="M18" s="41">
        <v>0</v>
      </c>
      <c r="N18" s="41">
        <v>0</v>
      </c>
      <c r="O18" s="41">
        <v>0</v>
      </c>
      <c r="P18" s="41">
        <v>0</v>
      </c>
      <c r="Q18" s="28">
        <f t="shared" si="3"/>
        <v>0</v>
      </c>
      <c r="R18" s="7"/>
    </row>
    <row r="19" spans="1:20" ht="33">
      <c r="A19" s="6"/>
      <c r="B19" s="34">
        <v>4</v>
      </c>
      <c r="C19" s="24" t="s">
        <v>22</v>
      </c>
      <c r="D19" s="28">
        <v>1</v>
      </c>
      <c r="E19" s="28">
        <v>8</v>
      </c>
      <c r="F19" s="28">
        <v>1</v>
      </c>
      <c r="G19" s="28">
        <f t="shared" si="0"/>
        <v>8</v>
      </c>
      <c r="H19" s="41">
        <v>8</v>
      </c>
      <c r="I19" s="28">
        <f t="shared" si="1"/>
        <v>0</v>
      </c>
      <c r="J19" s="41">
        <v>0</v>
      </c>
      <c r="K19" s="41">
        <v>0</v>
      </c>
      <c r="L19" s="28">
        <f t="shared" si="2"/>
        <v>0</v>
      </c>
      <c r="M19" s="41">
        <v>0</v>
      </c>
      <c r="N19" s="41">
        <v>0</v>
      </c>
      <c r="O19" s="41">
        <v>0</v>
      </c>
      <c r="P19" s="41">
        <v>0</v>
      </c>
      <c r="Q19" s="28">
        <f t="shared" si="3"/>
        <v>0</v>
      </c>
      <c r="R19" s="7"/>
    </row>
    <row r="20" spans="1:20" s="9" customFormat="1" ht="33">
      <c r="A20" s="29"/>
      <c r="B20" s="54" t="s">
        <v>59</v>
      </c>
      <c r="C20" s="55"/>
      <c r="D20" s="25">
        <v>6</v>
      </c>
      <c r="E20" s="25">
        <v>45</v>
      </c>
      <c r="F20" s="25">
        <v>2</v>
      </c>
      <c r="G20" s="28">
        <f t="shared" si="0"/>
        <v>49</v>
      </c>
      <c r="H20" s="51">
        <v>46</v>
      </c>
      <c r="I20" s="28">
        <f t="shared" si="1"/>
        <v>3</v>
      </c>
      <c r="J20" s="51">
        <v>0</v>
      </c>
      <c r="K20" s="51">
        <v>3</v>
      </c>
      <c r="L20" s="28">
        <f t="shared" si="2"/>
        <v>3</v>
      </c>
      <c r="M20" s="51">
        <v>0</v>
      </c>
      <c r="N20" s="51">
        <v>0</v>
      </c>
      <c r="O20" s="51">
        <v>0</v>
      </c>
      <c r="P20" s="51">
        <v>0</v>
      </c>
      <c r="Q20" s="28">
        <f t="shared" si="3"/>
        <v>0</v>
      </c>
      <c r="S20" s="27"/>
      <c r="T20" s="48"/>
    </row>
    <row r="21" spans="1:20" ht="33">
      <c r="A21" s="6">
        <v>5</v>
      </c>
      <c r="B21" s="34">
        <v>8</v>
      </c>
      <c r="C21" s="34" t="s">
        <v>24</v>
      </c>
      <c r="D21" s="28">
        <v>3</v>
      </c>
      <c r="E21" s="28">
        <v>10</v>
      </c>
      <c r="F21" s="28">
        <v>8</v>
      </c>
      <c r="G21" s="28">
        <f t="shared" si="0"/>
        <v>5</v>
      </c>
      <c r="H21" s="41">
        <v>3</v>
      </c>
      <c r="I21" s="28">
        <f t="shared" si="1"/>
        <v>2</v>
      </c>
      <c r="J21" s="41">
        <v>2</v>
      </c>
      <c r="K21" s="41">
        <v>0</v>
      </c>
      <c r="L21" s="28">
        <f t="shared" si="2"/>
        <v>2</v>
      </c>
      <c r="M21" s="41">
        <v>0</v>
      </c>
      <c r="N21" s="41">
        <v>0</v>
      </c>
      <c r="O21" s="41">
        <v>0</v>
      </c>
      <c r="P21" s="41">
        <v>0</v>
      </c>
      <c r="Q21" s="28">
        <f t="shared" si="3"/>
        <v>0</v>
      </c>
      <c r="R21" s="7"/>
    </row>
    <row r="22" spans="1:20" ht="33">
      <c r="A22" s="6"/>
      <c r="B22" s="34">
        <v>9</v>
      </c>
      <c r="C22" s="34" t="s">
        <v>25</v>
      </c>
      <c r="D22" s="28">
        <v>0</v>
      </c>
      <c r="E22" s="28">
        <v>12</v>
      </c>
      <c r="F22" s="28">
        <v>0</v>
      </c>
      <c r="G22" s="28">
        <f t="shared" si="0"/>
        <v>12</v>
      </c>
      <c r="H22" s="41">
        <v>12</v>
      </c>
      <c r="I22" s="28">
        <f t="shared" si="1"/>
        <v>0</v>
      </c>
      <c r="J22" s="41">
        <v>0</v>
      </c>
      <c r="K22" s="41">
        <v>0</v>
      </c>
      <c r="L22" s="28">
        <f t="shared" si="2"/>
        <v>0</v>
      </c>
      <c r="M22" s="41">
        <v>0</v>
      </c>
      <c r="N22" s="41">
        <v>0</v>
      </c>
      <c r="O22" s="41">
        <v>0</v>
      </c>
      <c r="P22" s="41">
        <v>0</v>
      </c>
      <c r="Q22" s="28">
        <f t="shared" si="3"/>
        <v>0</v>
      </c>
      <c r="R22" s="7"/>
    </row>
    <row r="23" spans="1:20" ht="33">
      <c r="A23" s="6"/>
      <c r="B23" s="34">
        <v>10</v>
      </c>
      <c r="C23" s="34" t="s">
        <v>26</v>
      </c>
      <c r="D23" s="28">
        <v>0</v>
      </c>
      <c r="E23" s="28">
        <v>10</v>
      </c>
      <c r="F23" s="28">
        <v>0</v>
      </c>
      <c r="G23" s="28">
        <f t="shared" si="0"/>
        <v>10</v>
      </c>
      <c r="H23" s="41">
        <v>10</v>
      </c>
      <c r="I23" s="28">
        <f t="shared" si="1"/>
        <v>0</v>
      </c>
      <c r="J23" s="41">
        <v>0</v>
      </c>
      <c r="K23" s="41">
        <v>0</v>
      </c>
      <c r="L23" s="28">
        <f t="shared" si="2"/>
        <v>0</v>
      </c>
      <c r="M23" s="41">
        <v>0</v>
      </c>
      <c r="N23" s="41">
        <v>0</v>
      </c>
      <c r="O23" s="41">
        <v>0</v>
      </c>
      <c r="P23" s="41">
        <v>0</v>
      </c>
      <c r="Q23" s="28">
        <f t="shared" si="3"/>
        <v>0</v>
      </c>
      <c r="R23" s="7"/>
    </row>
    <row r="24" spans="1:20" ht="33">
      <c r="A24" s="6">
        <v>6</v>
      </c>
      <c r="B24" s="34">
        <v>11</v>
      </c>
      <c r="C24" s="34" t="s">
        <v>27</v>
      </c>
      <c r="D24" s="28">
        <v>2</v>
      </c>
      <c r="E24" s="28">
        <v>24</v>
      </c>
      <c r="F24" s="28">
        <v>3</v>
      </c>
      <c r="G24" s="28">
        <f t="shared" si="0"/>
        <v>23</v>
      </c>
      <c r="H24" s="41">
        <v>20</v>
      </c>
      <c r="I24" s="28">
        <f t="shared" si="1"/>
        <v>3</v>
      </c>
      <c r="J24" s="41">
        <v>3</v>
      </c>
      <c r="K24" s="41">
        <v>0</v>
      </c>
      <c r="L24" s="28">
        <f t="shared" si="2"/>
        <v>3</v>
      </c>
      <c r="M24" s="41">
        <v>0</v>
      </c>
      <c r="N24" s="41">
        <v>0</v>
      </c>
      <c r="O24" s="41">
        <v>0</v>
      </c>
      <c r="P24" s="41">
        <v>0</v>
      </c>
      <c r="Q24" s="28">
        <f t="shared" si="3"/>
        <v>0</v>
      </c>
      <c r="R24" s="7"/>
    </row>
    <row r="25" spans="1:20" s="9" customFormat="1" ht="33">
      <c r="A25" s="29">
        <v>7</v>
      </c>
      <c r="B25" s="52" t="s">
        <v>23</v>
      </c>
      <c r="C25" s="53"/>
      <c r="D25" s="25">
        <v>5</v>
      </c>
      <c r="E25" s="25">
        <v>56</v>
      </c>
      <c r="F25" s="25">
        <v>11</v>
      </c>
      <c r="G25" s="25">
        <f t="shared" si="0"/>
        <v>50</v>
      </c>
      <c r="H25" s="51">
        <v>45</v>
      </c>
      <c r="I25" s="25">
        <f t="shared" si="1"/>
        <v>5</v>
      </c>
      <c r="J25" s="51">
        <v>5</v>
      </c>
      <c r="K25" s="51">
        <v>0</v>
      </c>
      <c r="L25" s="25">
        <f t="shared" si="2"/>
        <v>5</v>
      </c>
      <c r="M25" s="51">
        <v>0</v>
      </c>
      <c r="N25" s="51">
        <v>0</v>
      </c>
      <c r="O25" s="51">
        <v>0</v>
      </c>
      <c r="P25" s="51">
        <v>0</v>
      </c>
      <c r="Q25" s="25">
        <f t="shared" si="3"/>
        <v>0</v>
      </c>
      <c r="S25" s="27"/>
      <c r="T25" s="27"/>
    </row>
    <row r="26" spans="1:20" s="9" customFormat="1" ht="33">
      <c r="A26" s="30"/>
      <c r="B26" s="54" t="s">
        <v>28</v>
      </c>
      <c r="C26" s="55"/>
      <c r="D26" s="25">
        <v>11</v>
      </c>
      <c r="E26" s="25">
        <v>101</v>
      </c>
      <c r="F26" s="25">
        <v>13</v>
      </c>
      <c r="G26" s="25">
        <f t="shared" si="0"/>
        <v>99</v>
      </c>
      <c r="H26" s="51">
        <v>91</v>
      </c>
      <c r="I26" s="25">
        <f t="shared" si="1"/>
        <v>8</v>
      </c>
      <c r="J26" s="51">
        <v>5</v>
      </c>
      <c r="K26" s="51">
        <v>3</v>
      </c>
      <c r="L26" s="25">
        <f t="shared" si="2"/>
        <v>8</v>
      </c>
      <c r="M26" s="51">
        <v>0</v>
      </c>
      <c r="N26" s="51">
        <v>0</v>
      </c>
      <c r="O26" s="51">
        <v>0</v>
      </c>
      <c r="P26" s="51">
        <v>0</v>
      </c>
      <c r="Q26" s="25">
        <f t="shared" si="3"/>
        <v>0</v>
      </c>
      <c r="S26" s="27"/>
      <c r="T26" s="27"/>
    </row>
    <row r="27" spans="1:20" ht="33">
      <c r="A27" s="10">
        <v>13</v>
      </c>
      <c r="B27" s="34">
        <v>15</v>
      </c>
      <c r="C27" s="24" t="s">
        <v>29</v>
      </c>
      <c r="D27" s="28">
        <v>3</v>
      </c>
      <c r="E27" s="28">
        <v>5</v>
      </c>
      <c r="F27" s="28">
        <v>0</v>
      </c>
      <c r="G27" s="28">
        <f t="shared" si="0"/>
        <v>8</v>
      </c>
      <c r="H27" s="41">
        <v>0</v>
      </c>
      <c r="I27" s="28">
        <f t="shared" si="1"/>
        <v>8</v>
      </c>
      <c r="J27" s="41">
        <v>0</v>
      </c>
      <c r="K27" s="41">
        <v>8</v>
      </c>
      <c r="L27" s="28">
        <f t="shared" si="2"/>
        <v>8</v>
      </c>
      <c r="M27" s="41">
        <v>0</v>
      </c>
      <c r="N27" s="41">
        <v>0</v>
      </c>
      <c r="O27" s="41">
        <v>0</v>
      </c>
      <c r="P27" s="41">
        <v>0</v>
      </c>
      <c r="Q27" s="28">
        <f t="shared" si="3"/>
        <v>0</v>
      </c>
      <c r="R27" s="7"/>
    </row>
    <row r="28" spans="1:20" ht="33.75" thickBot="1">
      <c r="A28" s="11">
        <v>14</v>
      </c>
      <c r="B28" s="34">
        <v>16</v>
      </c>
      <c r="C28" s="24" t="s">
        <v>30</v>
      </c>
      <c r="D28" s="28">
        <v>1</v>
      </c>
      <c r="E28" s="28">
        <v>4</v>
      </c>
      <c r="F28" s="28">
        <v>0</v>
      </c>
      <c r="G28" s="28">
        <f t="shared" si="0"/>
        <v>5</v>
      </c>
      <c r="H28" s="41">
        <v>5</v>
      </c>
      <c r="I28" s="28">
        <f t="shared" si="1"/>
        <v>0</v>
      </c>
      <c r="J28" s="41">
        <v>0</v>
      </c>
      <c r="K28" s="41">
        <v>0</v>
      </c>
      <c r="L28" s="28">
        <f t="shared" si="2"/>
        <v>0</v>
      </c>
      <c r="M28" s="41">
        <v>0</v>
      </c>
      <c r="N28" s="41">
        <v>0</v>
      </c>
      <c r="O28" s="41">
        <v>0</v>
      </c>
      <c r="P28" s="41">
        <v>0</v>
      </c>
      <c r="Q28" s="28">
        <f t="shared" si="3"/>
        <v>0</v>
      </c>
      <c r="R28" s="7"/>
    </row>
    <row r="29" spans="1:20" s="9" customFormat="1" ht="33.75" thickBot="1">
      <c r="A29" s="31"/>
      <c r="B29" s="54" t="s">
        <v>29</v>
      </c>
      <c r="C29" s="55"/>
      <c r="D29" s="25">
        <v>4</v>
      </c>
      <c r="E29" s="25">
        <v>9</v>
      </c>
      <c r="F29" s="25">
        <v>0</v>
      </c>
      <c r="G29" s="25">
        <f t="shared" si="0"/>
        <v>13</v>
      </c>
      <c r="H29" s="51">
        <v>5</v>
      </c>
      <c r="I29" s="25">
        <f t="shared" si="1"/>
        <v>8</v>
      </c>
      <c r="J29" s="51">
        <v>0</v>
      </c>
      <c r="K29" s="51">
        <v>8</v>
      </c>
      <c r="L29" s="25">
        <f t="shared" si="2"/>
        <v>8</v>
      </c>
      <c r="M29" s="51">
        <v>0</v>
      </c>
      <c r="N29" s="51">
        <v>0</v>
      </c>
      <c r="O29" s="51">
        <v>0</v>
      </c>
      <c r="P29" s="51">
        <v>0</v>
      </c>
      <c r="Q29" s="25">
        <f t="shared" si="3"/>
        <v>0</v>
      </c>
      <c r="S29" s="27"/>
      <c r="T29" s="27"/>
    </row>
    <row r="30" spans="1:20" ht="33">
      <c r="A30" s="12">
        <v>15</v>
      </c>
      <c r="B30" s="34">
        <v>17</v>
      </c>
      <c r="C30" s="24" t="s">
        <v>31</v>
      </c>
      <c r="D30" s="28">
        <v>19</v>
      </c>
      <c r="E30" s="28">
        <v>27</v>
      </c>
      <c r="F30" s="28">
        <v>0</v>
      </c>
      <c r="G30" s="28">
        <f t="shared" si="0"/>
        <v>46</v>
      </c>
      <c r="H30" s="51">
        <v>20</v>
      </c>
      <c r="I30" s="28">
        <f t="shared" si="1"/>
        <v>26</v>
      </c>
      <c r="J30" s="41">
        <v>0</v>
      </c>
      <c r="K30" s="41">
        <v>26</v>
      </c>
      <c r="L30" s="28">
        <f t="shared" si="2"/>
        <v>26</v>
      </c>
      <c r="M30" s="41">
        <v>0</v>
      </c>
      <c r="N30" s="41">
        <v>0</v>
      </c>
      <c r="O30" s="41">
        <v>0</v>
      </c>
      <c r="P30" s="41">
        <v>0</v>
      </c>
      <c r="Q30" s="28">
        <f t="shared" si="3"/>
        <v>0</v>
      </c>
      <c r="R30" s="7"/>
    </row>
    <row r="31" spans="1:20" ht="33">
      <c r="A31" s="12"/>
      <c r="B31" s="34">
        <v>18</v>
      </c>
      <c r="C31" s="24" t="s">
        <v>32</v>
      </c>
      <c r="D31" s="28">
        <v>3</v>
      </c>
      <c r="E31" s="28">
        <v>2</v>
      </c>
      <c r="F31" s="28">
        <v>0</v>
      </c>
      <c r="G31" s="28">
        <f t="shared" si="0"/>
        <v>5</v>
      </c>
      <c r="H31" s="41">
        <v>4</v>
      </c>
      <c r="I31" s="28">
        <f t="shared" si="1"/>
        <v>1</v>
      </c>
      <c r="J31" s="41">
        <v>0</v>
      </c>
      <c r="K31" s="41">
        <v>0</v>
      </c>
      <c r="L31" s="28">
        <f t="shared" si="2"/>
        <v>0</v>
      </c>
      <c r="M31" s="41">
        <v>0</v>
      </c>
      <c r="N31" s="41">
        <v>0</v>
      </c>
      <c r="O31" s="41">
        <v>0</v>
      </c>
      <c r="P31" s="41">
        <v>1</v>
      </c>
      <c r="Q31" s="28">
        <f t="shared" si="3"/>
        <v>1</v>
      </c>
      <c r="R31" s="7"/>
    </row>
    <row r="32" spans="1:20" ht="33">
      <c r="A32" s="12"/>
      <c r="B32" s="34">
        <v>19</v>
      </c>
      <c r="C32" s="34" t="s">
        <v>33</v>
      </c>
      <c r="D32" s="28">
        <v>0</v>
      </c>
      <c r="E32" s="28">
        <v>6</v>
      </c>
      <c r="F32" s="28">
        <v>0</v>
      </c>
      <c r="G32" s="28">
        <f t="shared" si="0"/>
        <v>6</v>
      </c>
      <c r="H32" s="41">
        <v>6</v>
      </c>
      <c r="I32" s="28">
        <f t="shared" si="1"/>
        <v>0</v>
      </c>
      <c r="J32" s="41">
        <v>0</v>
      </c>
      <c r="K32" s="41">
        <v>0</v>
      </c>
      <c r="L32" s="28">
        <f t="shared" si="2"/>
        <v>0</v>
      </c>
      <c r="M32" s="41">
        <v>0</v>
      </c>
      <c r="N32" s="41">
        <v>0</v>
      </c>
      <c r="O32" s="41">
        <v>0</v>
      </c>
      <c r="P32" s="41">
        <v>0</v>
      </c>
      <c r="Q32" s="28">
        <f t="shared" si="3"/>
        <v>0</v>
      </c>
      <c r="R32" s="7"/>
    </row>
    <row r="33" spans="1:20" ht="33.75" thickBot="1">
      <c r="A33" s="12"/>
      <c r="B33" s="34">
        <v>20</v>
      </c>
      <c r="C33" s="34" t="s">
        <v>34</v>
      </c>
      <c r="D33" s="28">
        <v>0</v>
      </c>
      <c r="E33" s="28">
        <v>0</v>
      </c>
      <c r="F33" s="28">
        <v>0</v>
      </c>
      <c r="G33" s="28">
        <f t="shared" si="0"/>
        <v>0</v>
      </c>
      <c r="H33" s="41">
        <v>0</v>
      </c>
      <c r="I33" s="28">
        <f t="shared" si="1"/>
        <v>0</v>
      </c>
      <c r="J33" s="41">
        <v>0</v>
      </c>
      <c r="K33" s="41">
        <v>0</v>
      </c>
      <c r="L33" s="28">
        <f t="shared" si="2"/>
        <v>0</v>
      </c>
      <c r="M33" s="41">
        <v>0</v>
      </c>
      <c r="N33" s="41">
        <v>0</v>
      </c>
      <c r="O33" s="41">
        <v>0</v>
      </c>
      <c r="P33" s="41">
        <v>0</v>
      </c>
      <c r="Q33" s="28">
        <f t="shared" si="3"/>
        <v>0</v>
      </c>
      <c r="R33" s="7"/>
    </row>
    <row r="34" spans="1:20" s="9" customFormat="1" ht="33.75" thickBot="1">
      <c r="A34" s="31"/>
      <c r="B34" s="54" t="s">
        <v>31</v>
      </c>
      <c r="C34" s="55"/>
      <c r="D34" s="25">
        <v>22</v>
      </c>
      <c r="E34" s="25">
        <v>35</v>
      </c>
      <c r="F34" s="25">
        <v>0</v>
      </c>
      <c r="G34" s="25">
        <f t="shared" si="0"/>
        <v>57</v>
      </c>
      <c r="H34" s="51">
        <v>30</v>
      </c>
      <c r="I34" s="25">
        <f t="shared" si="1"/>
        <v>27</v>
      </c>
      <c r="J34" s="51">
        <v>0</v>
      </c>
      <c r="K34" s="51">
        <v>26</v>
      </c>
      <c r="L34" s="25">
        <f t="shared" si="2"/>
        <v>26</v>
      </c>
      <c r="M34" s="51">
        <v>0</v>
      </c>
      <c r="N34" s="51">
        <v>0</v>
      </c>
      <c r="O34" s="51">
        <v>0</v>
      </c>
      <c r="P34" s="51">
        <v>1</v>
      </c>
      <c r="Q34" s="25">
        <f t="shared" si="3"/>
        <v>1</v>
      </c>
      <c r="S34" s="27"/>
      <c r="T34" s="27"/>
    </row>
    <row r="35" spans="1:20" ht="33">
      <c r="A35" s="10">
        <v>16</v>
      </c>
      <c r="B35" s="34">
        <v>21</v>
      </c>
      <c r="C35" s="34" t="s">
        <v>35</v>
      </c>
      <c r="D35" s="28">
        <v>0</v>
      </c>
      <c r="E35" s="28">
        <v>1</v>
      </c>
      <c r="F35" s="28">
        <v>0</v>
      </c>
      <c r="G35" s="28">
        <f t="shared" si="0"/>
        <v>1</v>
      </c>
      <c r="H35" s="41">
        <v>1</v>
      </c>
      <c r="I35" s="28">
        <f t="shared" si="1"/>
        <v>0</v>
      </c>
      <c r="J35" s="41">
        <v>0</v>
      </c>
      <c r="K35" s="41">
        <v>0</v>
      </c>
      <c r="L35" s="28">
        <f t="shared" si="2"/>
        <v>0</v>
      </c>
      <c r="M35" s="41">
        <v>0</v>
      </c>
      <c r="N35" s="41">
        <v>0</v>
      </c>
      <c r="O35" s="41">
        <v>0</v>
      </c>
      <c r="P35" s="41">
        <v>0</v>
      </c>
      <c r="Q35" s="28">
        <f t="shared" si="3"/>
        <v>0</v>
      </c>
      <c r="R35" s="7"/>
    </row>
    <row r="36" spans="1:20" ht="33">
      <c r="A36" s="11">
        <v>17</v>
      </c>
      <c r="B36" s="34">
        <v>22</v>
      </c>
      <c r="C36" s="34" t="s">
        <v>36</v>
      </c>
      <c r="D36" s="28">
        <v>2</v>
      </c>
      <c r="E36" s="28">
        <v>2</v>
      </c>
      <c r="F36" s="28">
        <v>0</v>
      </c>
      <c r="G36" s="28">
        <f t="shared" si="0"/>
        <v>4</v>
      </c>
      <c r="H36" s="41">
        <v>2</v>
      </c>
      <c r="I36" s="28">
        <f t="shared" si="1"/>
        <v>2</v>
      </c>
      <c r="J36" s="41">
        <v>0</v>
      </c>
      <c r="K36" s="41">
        <v>2</v>
      </c>
      <c r="L36" s="28">
        <f t="shared" si="2"/>
        <v>2</v>
      </c>
      <c r="M36" s="41">
        <v>0</v>
      </c>
      <c r="N36" s="41">
        <v>0</v>
      </c>
      <c r="O36" s="41">
        <v>0</v>
      </c>
      <c r="P36" s="41">
        <v>0</v>
      </c>
      <c r="Q36" s="28">
        <f t="shared" si="3"/>
        <v>0</v>
      </c>
      <c r="R36" s="7"/>
    </row>
    <row r="37" spans="1:20" ht="33">
      <c r="A37" s="13">
        <v>18</v>
      </c>
      <c r="B37" s="34">
        <v>23</v>
      </c>
      <c r="C37" s="34" t="s">
        <v>37</v>
      </c>
      <c r="D37" s="28">
        <v>0</v>
      </c>
      <c r="E37" s="28">
        <v>8</v>
      </c>
      <c r="F37" s="28">
        <v>0</v>
      </c>
      <c r="G37" s="28">
        <f t="shared" si="0"/>
        <v>8</v>
      </c>
      <c r="H37" s="41">
        <v>5</v>
      </c>
      <c r="I37" s="28">
        <f t="shared" si="1"/>
        <v>3</v>
      </c>
      <c r="J37" s="41">
        <v>0</v>
      </c>
      <c r="K37" s="41">
        <v>0</v>
      </c>
      <c r="L37" s="28">
        <f t="shared" si="2"/>
        <v>0</v>
      </c>
      <c r="M37" s="41">
        <v>0</v>
      </c>
      <c r="N37" s="41">
        <v>0</v>
      </c>
      <c r="O37" s="41">
        <v>0</v>
      </c>
      <c r="P37" s="41">
        <v>3</v>
      </c>
      <c r="Q37" s="28">
        <f t="shared" si="3"/>
        <v>3</v>
      </c>
      <c r="R37" s="7"/>
    </row>
    <row r="38" spans="1:20" ht="33">
      <c r="A38" s="13">
        <v>19</v>
      </c>
      <c r="B38" s="34">
        <v>24</v>
      </c>
      <c r="C38" s="34" t="s">
        <v>38</v>
      </c>
      <c r="D38" s="28">
        <v>0</v>
      </c>
      <c r="E38" s="28">
        <v>1</v>
      </c>
      <c r="F38" s="28">
        <v>0</v>
      </c>
      <c r="G38" s="28">
        <f t="shared" si="0"/>
        <v>1</v>
      </c>
      <c r="H38" s="41">
        <v>1</v>
      </c>
      <c r="I38" s="28">
        <f t="shared" si="1"/>
        <v>0</v>
      </c>
      <c r="J38" s="41">
        <v>0</v>
      </c>
      <c r="K38" s="41">
        <v>0</v>
      </c>
      <c r="L38" s="28">
        <f t="shared" si="2"/>
        <v>0</v>
      </c>
      <c r="M38" s="41">
        <v>0</v>
      </c>
      <c r="N38" s="41">
        <v>0</v>
      </c>
      <c r="O38" s="41">
        <v>0</v>
      </c>
      <c r="P38" s="41">
        <v>0</v>
      </c>
      <c r="Q38" s="28">
        <f t="shared" si="3"/>
        <v>0</v>
      </c>
      <c r="R38" s="7"/>
    </row>
    <row r="39" spans="1:20" s="9" customFormat="1" ht="33.75" thickBot="1">
      <c r="A39" s="32"/>
      <c r="B39" s="54" t="s">
        <v>35</v>
      </c>
      <c r="C39" s="55"/>
      <c r="D39" s="25">
        <v>2</v>
      </c>
      <c r="E39" s="25">
        <v>12</v>
      </c>
      <c r="F39" s="25">
        <v>0</v>
      </c>
      <c r="G39" s="25">
        <f t="shared" si="0"/>
        <v>14</v>
      </c>
      <c r="H39" s="51">
        <v>9</v>
      </c>
      <c r="I39" s="25">
        <f t="shared" si="1"/>
        <v>5</v>
      </c>
      <c r="J39" s="51">
        <v>0</v>
      </c>
      <c r="K39" s="51">
        <v>2</v>
      </c>
      <c r="L39" s="25">
        <f t="shared" si="2"/>
        <v>2</v>
      </c>
      <c r="M39" s="51">
        <v>0</v>
      </c>
      <c r="N39" s="51">
        <v>0</v>
      </c>
      <c r="O39" s="51">
        <v>0</v>
      </c>
      <c r="P39" s="51">
        <v>3</v>
      </c>
      <c r="Q39" s="25">
        <f t="shared" si="3"/>
        <v>3</v>
      </c>
      <c r="S39" s="27"/>
      <c r="T39" s="27"/>
    </row>
    <row r="40" spans="1:20" s="9" customFormat="1" ht="33">
      <c r="A40" s="33"/>
      <c r="B40" s="52" t="s">
        <v>39</v>
      </c>
      <c r="C40" s="53"/>
      <c r="D40" s="25">
        <v>28</v>
      </c>
      <c r="E40" s="25">
        <v>56</v>
      </c>
      <c r="F40" s="25">
        <v>0</v>
      </c>
      <c r="G40" s="25">
        <f t="shared" si="0"/>
        <v>84</v>
      </c>
      <c r="H40" s="51">
        <v>44</v>
      </c>
      <c r="I40" s="25">
        <f t="shared" si="1"/>
        <v>40</v>
      </c>
      <c r="J40" s="51">
        <v>0</v>
      </c>
      <c r="K40" s="51">
        <v>36</v>
      </c>
      <c r="L40" s="25">
        <f t="shared" si="2"/>
        <v>36</v>
      </c>
      <c r="M40" s="51">
        <v>0</v>
      </c>
      <c r="N40" s="51">
        <v>0</v>
      </c>
      <c r="O40" s="51">
        <v>0</v>
      </c>
      <c r="P40" s="51">
        <v>4</v>
      </c>
      <c r="Q40" s="25">
        <f t="shared" si="3"/>
        <v>4</v>
      </c>
      <c r="S40" s="27"/>
      <c r="T40" s="27"/>
    </row>
    <row r="41" spans="1:20" ht="33">
      <c r="A41" s="10">
        <v>20</v>
      </c>
      <c r="B41" s="34">
        <v>25</v>
      </c>
      <c r="C41" s="34" t="s">
        <v>40</v>
      </c>
      <c r="D41" s="28">
        <v>0</v>
      </c>
      <c r="E41" s="28">
        <v>0</v>
      </c>
      <c r="F41" s="28">
        <v>0</v>
      </c>
      <c r="G41" s="28">
        <f t="shared" si="0"/>
        <v>0</v>
      </c>
      <c r="H41" s="41">
        <v>0</v>
      </c>
      <c r="I41" s="28">
        <f t="shared" si="1"/>
        <v>0</v>
      </c>
      <c r="J41" s="41">
        <v>0</v>
      </c>
      <c r="K41" s="41">
        <v>0</v>
      </c>
      <c r="L41" s="28">
        <f t="shared" si="2"/>
        <v>0</v>
      </c>
      <c r="M41" s="41">
        <v>0</v>
      </c>
      <c r="N41" s="41">
        <v>0</v>
      </c>
      <c r="O41" s="41">
        <v>0</v>
      </c>
      <c r="P41" s="41">
        <v>0</v>
      </c>
      <c r="Q41" s="28">
        <f t="shared" si="3"/>
        <v>0</v>
      </c>
      <c r="R41" s="7"/>
    </row>
    <row r="42" spans="1:20" ht="33">
      <c r="A42" s="11">
        <v>21</v>
      </c>
      <c r="B42" s="34">
        <v>26</v>
      </c>
      <c r="C42" s="34" t="s">
        <v>41</v>
      </c>
      <c r="D42" s="28">
        <v>1</v>
      </c>
      <c r="E42" s="28">
        <v>3</v>
      </c>
      <c r="F42" s="28">
        <v>0</v>
      </c>
      <c r="G42" s="28">
        <f t="shared" si="0"/>
        <v>4</v>
      </c>
      <c r="H42" s="41">
        <v>4</v>
      </c>
      <c r="I42" s="28">
        <f t="shared" si="1"/>
        <v>0</v>
      </c>
      <c r="J42" s="41">
        <v>0</v>
      </c>
      <c r="K42" s="41">
        <v>0</v>
      </c>
      <c r="L42" s="28">
        <f t="shared" si="2"/>
        <v>0</v>
      </c>
      <c r="M42" s="41">
        <v>0</v>
      </c>
      <c r="N42" s="41">
        <v>0</v>
      </c>
      <c r="O42" s="41">
        <v>0</v>
      </c>
      <c r="P42" s="41">
        <v>0</v>
      </c>
      <c r="Q42" s="28">
        <f t="shared" si="3"/>
        <v>0</v>
      </c>
      <c r="R42" s="7"/>
    </row>
    <row r="43" spans="1:20" ht="33">
      <c r="A43" s="10">
        <v>22</v>
      </c>
      <c r="B43" s="34">
        <v>27</v>
      </c>
      <c r="C43" s="34" t="s">
        <v>42</v>
      </c>
      <c r="D43" s="28">
        <v>4</v>
      </c>
      <c r="E43" s="28">
        <v>14</v>
      </c>
      <c r="F43" s="28">
        <v>0</v>
      </c>
      <c r="G43" s="28">
        <f t="shared" si="0"/>
        <v>18</v>
      </c>
      <c r="H43" s="41">
        <v>10</v>
      </c>
      <c r="I43" s="28">
        <f t="shared" si="1"/>
        <v>8</v>
      </c>
      <c r="J43" s="41">
        <v>0</v>
      </c>
      <c r="K43" s="41">
        <v>0</v>
      </c>
      <c r="L43" s="28">
        <f t="shared" si="2"/>
        <v>0</v>
      </c>
      <c r="M43" s="41">
        <v>0</v>
      </c>
      <c r="N43" s="41">
        <v>0</v>
      </c>
      <c r="O43" s="41">
        <v>8</v>
      </c>
      <c r="P43" s="41">
        <v>0</v>
      </c>
      <c r="Q43" s="28">
        <f t="shared" si="3"/>
        <v>8</v>
      </c>
      <c r="R43" s="7"/>
    </row>
    <row r="44" spans="1:20" ht="33.75" thickBot="1">
      <c r="A44" s="11">
        <v>23</v>
      </c>
      <c r="B44" s="34">
        <v>28</v>
      </c>
      <c r="C44" s="34" t="s">
        <v>43</v>
      </c>
      <c r="D44" s="28">
        <v>0</v>
      </c>
      <c r="E44" s="28">
        <v>5</v>
      </c>
      <c r="F44" s="28">
        <v>0</v>
      </c>
      <c r="G44" s="28">
        <f t="shared" si="0"/>
        <v>5</v>
      </c>
      <c r="H44" s="41">
        <v>5</v>
      </c>
      <c r="I44" s="28">
        <f t="shared" si="1"/>
        <v>0</v>
      </c>
      <c r="J44" s="41">
        <v>0</v>
      </c>
      <c r="K44" s="41">
        <v>0</v>
      </c>
      <c r="L44" s="28">
        <f t="shared" si="2"/>
        <v>0</v>
      </c>
      <c r="M44" s="41">
        <v>0</v>
      </c>
      <c r="N44" s="41">
        <v>0</v>
      </c>
      <c r="O44" s="41">
        <v>0</v>
      </c>
      <c r="P44" s="41">
        <v>0</v>
      </c>
      <c r="Q44" s="28">
        <f t="shared" si="3"/>
        <v>0</v>
      </c>
      <c r="R44" s="7"/>
    </row>
    <row r="45" spans="1:20" s="9" customFormat="1" ht="33.75" thickBot="1">
      <c r="A45" s="31"/>
      <c r="B45" s="54" t="s">
        <v>60</v>
      </c>
      <c r="C45" s="55"/>
      <c r="D45" s="25">
        <v>5</v>
      </c>
      <c r="E45" s="25">
        <v>22</v>
      </c>
      <c r="F45" s="25">
        <v>0</v>
      </c>
      <c r="G45" s="25">
        <f t="shared" si="0"/>
        <v>27</v>
      </c>
      <c r="H45" s="51">
        <v>19</v>
      </c>
      <c r="I45" s="25">
        <f t="shared" si="1"/>
        <v>8</v>
      </c>
      <c r="J45" s="51">
        <v>0</v>
      </c>
      <c r="K45" s="51">
        <v>0</v>
      </c>
      <c r="L45" s="25">
        <f t="shared" si="2"/>
        <v>0</v>
      </c>
      <c r="M45" s="51">
        <v>0</v>
      </c>
      <c r="N45" s="51">
        <v>0</v>
      </c>
      <c r="O45" s="51">
        <v>8</v>
      </c>
      <c r="P45" s="51">
        <v>0</v>
      </c>
      <c r="Q45" s="25">
        <f t="shared" si="3"/>
        <v>8</v>
      </c>
      <c r="S45" s="27"/>
      <c r="T45" s="27"/>
    </row>
    <row r="46" spans="1:20" ht="33">
      <c r="A46" s="10">
        <v>24</v>
      </c>
      <c r="B46" s="34">
        <v>29</v>
      </c>
      <c r="C46" s="34" t="s">
        <v>44</v>
      </c>
      <c r="D46" s="28">
        <v>0</v>
      </c>
      <c r="E46" s="28">
        <v>30</v>
      </c>
      <c r="F46" s="28">
        <v>0</v>
      </c>
      <c r="G46" s="28">
        <f t="shared" si="0"/>
        <v>30</v>
      </c>
      <c r="H46" s="41">
        <v>0</v>
      </c>
      <c r="I46" s="28">
        <f t="shared" si="1"/>
        <v>30</v>
      </c>
      <c r="J46" s="41">
        <v>0</v>
      </c>
      <c r="K46" s="41">
        <v>30</v>
      </c>
      <c r="L46" s="28">
        <f t="shared" si="2"/>
        <v>30</v>
      </c>
      <c r="M46" s="41">
        <v>0</v>
      </c>
      <c r="N46" s="41">
        <v>0</v>
      </c>
      <c r="O46" s="41">
        <v>0</v>
      </c>
      <c r="P46" s="41">
        <v>0</v>
      </c>
      <c r="Q46" s="28">
        <f t="shared" si="3"/>
        <v>0</v>
      </c>
      <c r="R46" s="7"/>
    </row>
    <row r="47" spans="1:20" ht="33">
      <c r="A47" s="10"/>
      <c r="B47" s="34">
        <v>30</v>
      </c>
      <c r="C47" s="34" t="s">
        <v>45</v>
      </c>
      <c r="D47" s="28">
        <v>3</v>
      </c>
      <c r="E47" s="28">
        <v>6</v>
      </c>
      <c r="F47" s="28">
        <v>0</v>
      </c>
      <c r="G47" s="28">
        <f t="shared" si="0"/>
        <v>9</v>
      </c>
      <c r="H47" s="41">
        <v>8</v>
      </c>
      <c r="I47" s="28">
        <f t="shared" si="1"/>
        <v>1</v>
      </c>
      <c r="J47" s="41">
        <v>0</v>
      </c>
      <c r="K47" s="41">
        <v>0</v>
      </c>
      <c r="L47" s="28">
        <f t="shared" si="2"/>
        <v>0</v>
      </c>
      <c r="M47" s="41">
        <v>0</v>
      </c>
      <c r="N47" s="41">
        <v>0</v>
      </c>
      <c r="O47" s="41">
        <v>0</v>
      </c>
      <c r="P47" s="41">
        <v>1</v>
      </c>
      <c r="Q47" s="28">
        <f t="shared" si="3"/>
        <v>1</v>
      </c>
      <c r="R47" s="7"/>
    </row>
    <row r="48" spans="1:20" ht="33">
      <c r="A48" s="6">
        <v>25</v>
      </c>
      <c r="B48" s="34">
        <v>31</v>
      </c>
      <c r="C48" s="34" t="s">
        <v>46</v>
      </c>
      <c r="D48" s="28">
        <v>0</v>
      </c>
      <c r="E48" s="28">
        <v>9</v>
      </c>
      <c r="F48" s="28">
        <v>0</v>
      </c>
      <c r="G48" s="28">
        <f t="shared" si="0"/>
        <v>9</v>
      </c>
      <c r="H48" s="41">
        <v>4</v>
      </c>
      <c r="I48" s="28">
        <f t="shared" si="1"/>
        <v>5</v>
      </c>
      <c r="J48" s="41">
        <v>0</v>
      </c>
      <c r="K48" s="41">
        <v>1</v>
      </c>
      <c r="L48" s="28">
        <f t="shared" si="2"/>
        <v>1</v>
      </c>
      <c r="M48" s="41">
        <v>0</v>
      </c>
      <c r="N48" s="41">
        <v>0</v>
      </c>
      <c r="O48" s="41">
        <v>0</v>
      </c>
      <c r="P48" s="41">
        <v>4</v>
      </c>
      <c r="Q48" s="28">
        <f t="shared" si="3"/>
        <v>4</v>
      </c>
      <c r="R48" s="7"/>
    </row>
    <row r="49" spans="1:20" ht="33.75" thickBot="1">
      <c r="A49" s="11">
        <v>26</v>
      </c>
      <c r="B49" s="34">
        <v>32</v>
      </c>
      <c r="C49" s="34" t="s">
        <v>47</v>
      </c>
      <c r="D49" s="28">
        <v>6</v>
      </c>
      <c r="E49" s="28">
        <v>41</v>
      </c>
      <c r="F49" s="28">
        <v>7</v>
      </c>
      <c r="G49" s="28">
        <f t="shared" si="0"/>
        <v>40</v>
      </c>
      <c r="H49" s="41">
        <v>20</v>
      </c>
      <c r="I49" s="28">
        <f t="shared" si="1"/>
        <v>20</v>
      </c>
      <c r="J49" s="41">
        <v>0</v>
      </c>
      <c r="K49" s="41">
        <v>14</v>
      </c>
      <c r="L49" s="28">
        <f t="shared" si="2"/>
        <v>14</v>
      </c>
      <c r="M49" s="41">
        <v>0</v>
      </c>
      <c r="N49" s="41">
        <v>0</v>
      </c>
      <c r="O49" s="41">
        <v>0</v>
      </c>
      <c r="P49" s="41">
        <v>6</v>
      </c>
      <c r="Q49" s="28">
        <f t="shared" si="3"/>
        <v>6</v>
      </c>
      <c r="R49" s="7"/>
    </row>
    <row r="50" spans="1:20" s="9" customFormat="1" ht="33.75" thickBot="1">
      <c r="A50" s="31"/>
      <c r="B50" s="52" t="s">
        <v>44</v>
      </c>
      <c r="C50" s="53"/>
      <c r="D50" s="25">
        <v>9</v>
      </c>
      <c r="E50" s="25">
        <v>86</v>
      </c>
      <c r="F50" s="25">
        <v>7</v>
      </c>
      <c r="G50" s="25">
        <f t="shared" si="0"/>
        <v>88</v>
      </c>
      <c r="H50" s="51">
        <v>32</v>
      </c>
      <c r="I50" s="25">
        <f t="shared" si="1"/>
        <v>56</v>
      </c>
      <c r="J50" s="51">
        <v>0</v>
      </c>
      <c r="K50" s="51">
        <v>45</v>
      </c>
      <c r="L50" s="25">
        <f t="shared" si="2"/>
        <v>45</v>
      </c>
      <c r="M50" s="51">
        <v>0</v>
      </c>
      <c r="N50" s="51">
        <v>0</v>
      </c>
      <c r="O50" s="51">
        <v>0</v>
      </c>
      <c r="P50" s="51">
        <v>11</v>
      </c>
      <c r="Q50" s="25">
        <f t="shared" si="3"/>
        <v>11</v>
      </c>
      <c r="S50" s="27"/>
      <c r="T50" s="27"/>
    </row>
    <row r="51" spans="1:20" s="9" customFormat="1" ht="33">
      <c r="A51" s="33"/>
      <c r="B51" s="54" t="s">
        <v>48</v>
      </c>
      <c r="C51" s="55"/>
      <c r="D51" s="25">
        <v>14</v>
      </c>
      <c r="E51" s="25">
        <v>108</v>
      </c>
      <c r="F51" s="25">
        <v>7</v>
      </c>
      <c r="G51" s="25">
        <f t="shared" si="0"/>
        <v>115</v>
      </c>
      <c r="H51" s="51">
        <v>51</v>
      </c>
      <c r="I51" s="25">
        <f t="shared" si="1"/>
        <v>64</v>
      </c>
      <c r="J51" s="51">
        <v>0</v>
      </c>
      <c r="K51" s="51">
        <v>45</v>
      </c>
      <c r="L51" s="25">
        <f t="shared" si="2"/>
        <v>45</v>
      </c>
      <c r="M51" s="51">
        <v>0</v>
      </c>
      <c r="N51" s="51">
        <v>0</v>
      </c>
      <c r="O51" s="51">
        <v>8</v>
      </c>
      <c r="P51" s="51">
        <v>11</v>
      </c>
      <c r="Q51" s="25">
        <f t="shared" si="3"/>
        <v>19</v>
      </c>
      <c r="S51" s="27"/>
      <c r="T51" s="27"/>
    </row>
    <row r="52" spans="1:20" s="27" customFormat="1" ht="33.75" thickBot="1">
      <c r="A52" s="26"/>
      <c r="B52" s="56" t="s">
        <v>1</v>
      </c>
      <c r="C52" s="57"/>
      <c r="D52" s="25">
        <v>76</v>
      </c>
      <c r="E52" s="25">
        <v>359</v>
      </c>
      <c r="F52" s="25">
        <v>44</v>
      </c>
      <c r="G52" s="25">
        <f t="shared" si="0"/>
        <v>391</v>
      </c>
      <c r="H52" s="51">
        <v>271</v>
      </c>
      <c r="I52" s="25">
        <f t="shared" si="1"/>
        <v>120</v>
      </c>
      <c r="J52" s="51">
        <v>11</v>
      </c>
      <c r="K52" s="51">
        <v>86</v>
      </c>
      <c r="L52" s="25">
        <f t="shared" si="2"/>
        <v>97</v>
      </c>
      <c r="M52" s="51">
        <v>0</v>
      </c>
      <c r="N52" s="51">
        <v>0</v>
      </c>
      <c r="O52" s="51">
        <v>8</v>
      </c>
      <c r="P52" s="51">
        <v>15</v>
      </c>
      <c r="Q52" s="25">
        <f t="shared" si="3"/>
        <v>23</v>
      </c>
    </row>
    <row r="53" spans="1:20" ht="32.25" thickTop="1">
      <c r="D53" s="40"/>
      <c r="E53" s="40"/>
      <c r="F53" s="40"/>
      <c r="G53" s="40"/>
      <c r="H53" s="40"/>
      <c r="I53" s="40"/>
      <c r="K53" s="40"/>
      <c r="L53" s="40"/>
      <c r="M53" s="40"/>
      <c r="N53" s="40"/>
      <c r="O53" s="40"/>
      <c r="P53" s="40"/>
      <c r="Q53" s="40"/>
    </row>
  </sheetData>
  <mergeCells count="27">
    <mergeCell ref="B1:Q1"/>
    <mergeCell ref="A2:Q2"/>
    <mergeCell ref="A3:Q3"/>
    <mergeCell ref="B4:B5"/>
    <mergeCell ref="C4:C5"/>
    <mergeCell ref="D4:D5"/>
    <mergeCell ref="E4:E5"/>
    <mergeCell ref="F4:F5"/>
    <mergeCell ref="G4:G5"/>
    <mergeCell ref="H4:H5"/>
    <mergeCell ref="B39:C39"/>
    <mergeCell ref="I4:I5"/>
    <mergeCell ref="J4:L4"/>
    <mergeCell ref="M4:Q4"/>
    <mergeCell ref="B10:C10"/>
    <mergeCell ref="B14:C14"/>
    <mergeCell ref="B15:C15"/>
    <mergeCell ref="B20:C20"/>
    <mergeCell ref="B25:C25"/>
    <mergeCell ref="B26:C26"/>
    <mergeCell ref="B29:C29"/>
    <mergeCell ref="B34:C34"/>
    <mergeCell ref="B40:C40"/>
    <mergeCell ref="B45:C45"/>
    <mergeCell ref="B50:C50"/>
    <mergeCell ref="B51:C51"/>
    <mergeCell ref="B52:C52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April-2023  </vt:lpstr>
      <vt:lpstr>May-2023  </vt:lpstr>
      <vt:lpstr>June-2023</vt:lpstr>
      <vt:lpstr>July-2023</vt:lpstr>
      <vt:lpstr>Aug-2023</vt:lpstr>
      <vt:lpstr>Sept-2023</vt:lpstr>
      <vt:lpstr>'April-2023  '!Print_Area</vt:lpstr>
      <vt:lpstr>'Aug-2023'!Print_Area</vt:lpstr>
      <vt:lpstr>'July-2023'!Print_Area</vt:lpstr>
      <vt:lpstr>'June-2023'!Print_Area</vt:lpstr>
      <vt:lpstr>'May-2023  '!Print_Area</vt:lpstr>
      <vt:lpstr>'Sept-2023'!Print_Titles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2023-10-10T07:19:51Z</dcterms:modified>
</cp:coreProperties>
</file>