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84" yWindow="432" windowWidth="15972" windowHeight="5448" activeTab="7"/>
  </bookViews>
  <sheets>
    <sheet name="South" sheetId="5" r:id="rId1"/>
    <sheet name="East" sheetId="10" r:id="rId2"/>
    <sheet name="North" sheetId="6" r:id="rId3"/>
    <sheet name="West" sheetId="3" r:id="rId4"/>
    <sheet name="Bangalore Rural" sheetId="4" r:id="rId5"/>
    <sheet name="Ramanagara" sheetId="2" r:id="rId6"/>
    <sheet name="Kolar" sheetId="7" r:id="rId7"/>
    <sheet name="Tumkur" sheetId="11" r:id="rId8"/>
    <sheet name="Davanagere" sheetId="9" r:id="rId9"/>
  </sheets>
  <definedNames>
    <definedName name="_xlnm._FilterDatabase" localSheetId="4" hidden="1">'Bangalore Rural'!$A$4:$M$4</definedName>
    <definedName name="_xlnm._FilterDatabase" localSheetId="6" hidden="1">Kolar!$A$3:$M$20</definedName>
    <definedName name="_xlnm._FilterDatabase" localSheetId="5" hidden="1">Ramanagara!$A$4:$M$4</definedName>
    <definedName name="_xlnm._FilterDatabase" localSheetId="0" hidden="1">South!$K$1:$K$42</definedName>
    <definedName name="_xlnm._FilterDatabase" localSheetId="7" hidden="1">Tumkur!$A$4:$M$4</definedName>
    <definedName name="_xlnm.Print_Area" localSheetId="8">Davanagere!$A$1:$M$44</definedName>
    <definedName name="_xlnm.Print_Area" localSheetId="1">East!$A$1:$M$14</definedName>
    <definedName name="_xlnm.Print_Area" localSheetId="5">Ramanagara!$A$1:$Q$132</definedName>
    <definedName name="_xlnm.Print_Area" localSheetId="0">South!$A$1:$M$42</definedName>
    <definedName name="_xlnm.Print_Area" localSheetId="3">West!$A$1:$M$107</definedName>
  </definedNames>
  <calcPr calcId="144525"/>
</workbook>
</file>

<file path=xl/calcChain.xml><?xml version="1.0" encoding="utf-8"?>
<calcChain xmlns="http://schemas.openxmlformats.org/spreadsheetml/2006/main">
  <c r="K14" i="10" l="1"/>
  <c r="K13" i="10"/>
  <c r="K12" i="10"/>
  <c r="K11" i="10"/>
  <c r="K10" i="10"/>
  <c r="K9" i="10"/>
  <c r="K8" i="10"/>
  <c r="K7" i="10"/>
  <c r="K6" i="10"/>
  <c r="K5" i="10"/>
  <c r="K15" i="7" l="1"/>
  <c r="K16" i="7"/>
  <c r="K17" i="7"/>
  <c r="K18" i="7"/>
  <c r="K19" i="7"/>
  <c r="K67" i="6" l="1"/>
  <c r="K50" i="6"/>
  <c r="K33" i="6"/>
  <c r="K32" i="6"/>
  <c r="K42" i="5" l="1"/>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106" i="3" l="1"/>
  <c r="K105" i="3"/>
  <c r="K96" i="3"/>
  <c r="K87" i="3"/>
  <c r="K81" i="3"/>
  <c r="K78" i="3"/>
  <c r="K72" i="3"/>
  <c r="K65" i="3"/>
  <c r="K61" i="3"/>
  <c r="K60" i="3"/>
  <c r="K14" i="3"/>
  <c r="K13" i="3"/>
  <c r="K12" i="3"/>
  <c r="K11" i="3"/>
  <c r="K10" i="3"/>
  <c r="K9" i="3"/>
  <c r="K8" i="3"/>
  <c r="K7" i="3"/>
  <c r="K6" i="3"/>
  <c r="K5" i="3"/>
  <c r="K132" i="2" l="1"/>
  <c r="L131" i="2"/>
  <c r="K131" i="2"/>
  <c r="K130" i="2"/>
  <c r="K129" i="2"/>
  <c r="K120" i="2"/>
  <c r="K119" i="2"/>
  <c r="K118" i="2"/>
  <c r="K107" i="2"/>
  <c r="K106" i="2"/>
  <c r="K105" i="2"/>
  <c r="K104" i="2"/>
  <c r="K103" i="2"/>
  <c r="K95" i="2"/>
  <c r="L94" i="2"/>
  <c r="K94" i="2"/>
  <c r="K93" i="2"/>
  <c r="K92" i="2"/>
  <c r="K91" i="2"/>
  <c r="K77" i="2"/>
  <c r="L76" i="2"/>
  <c r="K76" i="2"/>
  <c r="K75" i="2"/>
  <c r="L74" i="2"/>
  <c r="K74" i="2"/>
  <c r="K73" i="2"/>
  <c r="K63" i="2"/>
  <c r="K61" i="2"/>
  <c r="K40" i="2"/>
  <c r="K39" i="2"/>
  <c r="K29" i="2"/>
  <c r="K28" i="2"/>
  <c r="K12" i="2"/>
  <c r="K11" i="2"/>
</calcChain>
</file>

<file path=xl/sharedStrings.xml><?xml version="1.0" encoding="utf-8"?>
<sst xmlns="http://schemas.openxmlformats.org/spreadsheetml/2006/main" count="4621" uniqueCount="1339">
  <si>
    <t>BANGALORE ELECTRICITY SUPPLY COMPANY LIMITED</t>
  </si>
  <si>
    <t>Date</t>
  </si>
  <si>
    <t>Circle</t>
  </si>
  <si>
    <t>Division</t>
  </si>
  <si>
    <t>Sub division</t>
  </si>
  <si>
    <t>Section</t>
  </si>
  <si>
    <t xml:space="preserve">Name of the MUSS </t>
  </si>
  <si>
    <t>11KV Feeder Name (Affected Feeder)</t>
  </si>
  <si>
    <t>Areas fed by the feeder (All areas to be mentioned)</t>
  </si>
  <si>
    <t>Time of Outage</t>
  </si>
  <si>
    <t>Duration of load restriction in Hours</t>
  </si>
  <si>
    <t>Appx Quantum of load restriction in MW</t>
  </si>
  <si>
    <t>Nature of outage</t>
  </si>
  <si>
    <t>From Hr</t>
  </si>
  <si>
    <t>To Hr</t>
  </si>
  <si>
    <t>F13</t>
  </si>
  <si>
    <t>F2</t>
  </si>
  <si>
    <t>Tree Trimming</t>
  </si>
  <si>
    <t>F16</t>
  </si>
  <si>
    <t>F11</t>
  </si>
  <si>
    <t>F3</t>
  </si>
  <si>
    <t>F5</t>
  </si>
  <si>
    <t>01.10.2020</t>
  </si>
  <si>
    <t xml:space="preserve">Ramanagara </t>
  </si>
  <si>
    <t xml:space="preserve">BEVOOR </t>
  </si>
  <si>
    <t>GOWDGERE</t>
  </si>
  <si>
    <t>CHANNAPATNA</t>
  </si>
  <si>
    <t>F12-THITTAMARANAHALLI</t>
  </si>
  <si>
    <t>THOREHOSUR,M N HALLI,M N HOSSALLI,THITTAMARANAHALLI,RAMPURA,KUNTHUDODDI,KALLIHOSUR</t>
  </si>
  <si>
    <t>Tree trimming and GOS maintenace</t>
  </si>
  <si>
    <t>BEVOOR</t>
  </si>
  <si>
    <t>F06-BEVOOR</t>
  </si>
  <si>
    <t>BEVOOR ,NAGAVARA,CHIKKENHALLI</t>
  </si>
  <si>
    <t>Tree trimming and maintenace</t>
  </si>
  <si>
    <t>CPTRSD</t>
  </si>
  <si>
    <t>KUDLUR</t>
  </si>
  <si>
    <t>F-13 KUDLUR</t>
  </si>
  <si>
    <t>CHAKKALUR, CHAKKERE, KUDLUR</t>
  </si>
  <si>
    <t>MAINTENANCE</t>
  </si>
  <si>
    <t>Kanakapura</t>
  </si>
  <si>
    <t>Harohalli</t>
  </si>
  <si>
    <t>Hanumanthanagara</t>
  </si>
  <si>
    <t>F13 Jakkasandra</t>
  </si>
  <si>
    <t>Chilur Panchayath</t>
  </si>
  <si>
    <t>Schedule Maintance</t>
  </si>
  <si>
    <t>KKP RSD</t>
  </si>
  <si>
    <t>Kodihalli</t>
  </si>
  <si>
    <t>F04-HERANDAPPANAHALLI</t>
  </si>
  <si>
    <t>Herandappanahalli, Gulaganahalli, Kempegowdanadoddi, Yakkuli,</t>
  </si>
  <si>
    <t>It is planned in  Scheduled Shedding down time</t>
  </si>
  <si>
    <t>Sathanur</t>
  </si>
  <si>
    <t>KABBALU</t>
  </si>
  <si>
    <t>HONNIGANAHALLI 66/11 KV</t>
  </si>
  <si>
    <t>F4 Kabbalu</t>
  </si>
  <si>
    <t>Kabbalu,Kamsagara,arekattedoddi</t>
  </si>
  <si>
    <t>JUNCLE CLEARENCE &amp; MAINTANANCE WORK</t>
  </si>
  <si>
    <t>Chandapura</t>
  </si>
  <si>
    <t>Anekal</t>
  </si>
  <si>
    <t>Anekal Urban</t>
  </si>
  <si>
    <t>AKLMUSS</t>
  </si>
  <si>
    <t>F10-CHUDENAHALLI</t>
  </si>
  <si>
    <t>Muttura, Menasiganahalli, Homapalaghatta and Solur</t>
  </si>
  <si>
    <t xml:space="preserve">Tree triming , Transformet yard Cleaning  and GOS maintaince </t>
  </si>
  <si>
    <t>Veerasandra</t>
  </si>
  <si>
    <t>Muthanallur</t>
  </si>
  <si>
    <t>F-6</t>
  </si>
  <si>
    <t>Ramasagara , Laxmisagara</t>
  </si>
  <si>
    <t>Maintainance Works(Tree Trimming, DTC Maintainance, HT/LT Line Maintainance)</t>
  </si>
  <si>
    <t>02.10.2020</t>
  </si>
  <si>
    <t>DASAVARA</t>
  </si>
  <si>
    <t>F20-DEVARAHOSAHALLI-NJY</t>
  </si>
  <si>
    <t>KENGAL,HANUMANTHAPURA,CHANDRAGIRIDODDI,POWLIDODDI,LAMBANITANDYA,KANNAMANGALA,ANGARAHALLI,GOLLARAHALLIDODDI,SARGOORUDODDIABBURU,ABBURDODDI,PATLU,CHIKKANDODDI,KOMANAHALLI,DEVARAHOSSALLI,PAREDODDI</t>
  </si>
  <si>
    <t>HONGANOOR</t>
  </si>
  <si>
    <t>F-21 HODIKEHOSAHALLI</t>
  </si>
  <si>
    <t>HODIKEHOSAHALLI, SUNNAGATTA</t>
  </si>
  <si>
    <t>Magadi</t>
  </si>
  <si>
    <t>Kudur</t>
  </si>
  <si>
    <t>KF-8 Kudur Town, KF-1 Kannur</t>
  </si>
  <si>
    <t>Kudur Town, Kannuru , Hulikal, Kannur</t>
  </si>
  <si>
    <t>Service Connection</t>
  </si>
  <si>
    <t>Srigiripura</t>
  </si>
  <si>
    <t>SF-2 Veerasagara</t>
  </si>
  <si>
    <t>Veerasagara, Srigiripura</t>
  </si>
  <si>
    <t>Tree trimming,Service Connection</t>
  </si>
  <si>
    <t>KF-12 Arishinakunte</t>
  </si>
  <si>
    <t>Arishinakunte, Aladakatte. MG Halli</t>
  </si>
  <si>
    <t>Tree trimming</t>
  </si>
  <si>
    <t>Solur</t>
  </si>
  <si>
    <t>G M Halli</t>
  </si>
  <si>
    <t>SF-1 Solur</t>
  </si>
  <si>
    <t>Solur, Ramanahalli, Chikka Solur</t>
  </si>
  <si>
    <t>Tree trimming, NJY work</t>
  </si>
  <si>
    <t>Thippasandra</t>
  </si>
  <si>
    <t>Yellapura</t>
  </si>
  <si>
    <t>YF-6 Honnapura, YF-9 Hebbanalu</t>
  </si>
  <si>
    <t>Neralekere, thippasandra, Honnapura</t>
  </si>
  <si>
    <t>GKWS Work</t>
  </si>
  <si>
    <t>O&amp;M-1</t>
  </si>
  <si>
    <t xml:space="preserve">Magadi </t>
  </si>
  <si>
    <t xml:space="preserve">TF-3 sathnoor </t>
  </si>
  <si>
    <t>hanumanthapura</t>
  </si>
  <si>
    <t>LT reconductring</t>
  </si>
  <si>
    <t>Tavarekere</t>
  </si>
  <si>
    <t>TF5 Doddaladamara</t>
  </si>
  <si>
    <t>Yalachaguppe doddaladamara</t>
  </si>
  <si>
    <t>F05-BIJJALLI</t>
  </si>
  <si>
    <t>Thippur, Thattaguppe, Bijjahalli, Bommasandra</t>
  </si>
  <si>
    <t>KKP USD</t>
  </si>
  <si>
    <t>O&amp;M2</t>
  </si>
  <si>
    <t>Shivanahalli</t>
  </si>
  <si>
    <t>Shivanahalli, Thandya, Kalegowdanadoddi</t>
  </si>
  <si>
    <t>DODDALAHALLI</t>
  </si>
  <si>
    <t>HAROBELE 66/11 KV</t>
  </si>
  <si>
    <t>F5 SANGAMA,F11 NALLAHALLI&amp; F2 HAROBELE</t>
  </si>
  <si>
    <t>NALLAHALLI,HAROBELE</t>
  </si>
  <si>
    <t xml:space="preserve">JUNGLE CLEARENCE </t>
  </si>
  <si>
    <t>SATHANUR</t>
  </si>
  <si>
    <t>DODDALAHALLI 66/11 KV</t>
  </si>
  <si>
    <t>F7 CHIKKALAHALLI</t>
  </si>
  <si>
    <t>SOREKAIDODDI,YALAVARADODDI,k PALYA,NAGARASANAKOTE</t>
  </si>
  <si>
    <t>PROVIDING SPACER</t>
  </si>
  <si>
    <t>F9 NAGARASANAKOTE</t>
  </si>
  <si>
    <t>DEVEERAMMANDODDI,CHIKKALAHALLI,NEHRUDODDI,GANDHIGRAMA,HONGANIDODDI,ANCHIPURADODDI</t>
  </si>
  <si>
    <t xml:space="preserve">Anekal Rural O&amp;M </t>
  </si>
  <si>
    <t>JIGANI MUSS</t>
  </si>
  <si>
    <t>F04-INDALWADI</t>
  </si>
  <si>
    <t xml:space="preserve">Siddainpalya , Soppahalli, indlawadi Cross and Arehalli </t>
  </si>
  <si>
    <t>Ananthanagara</t>
  </si>
  <si>
    <t>Electronic City Ph2Sec2(Malgudi)</t>
  </si>
  <si>
    <t>F-12/F-8</t>
  </si>
  <si>
    <t>Ananthanagar PhaseI, Vinayakanagara , Kammasandra</t>
  </si>
  <si>
    <t>03.10.2020</t>
  </si>
  <si>
    <t>F15-MUNKUNDA</t>
  </si>
  <si>
    <t>Bevoor ,H.MOGENHALLI,KANNASANDRA,HARURU,M.K DODDI,Harur</t>
  </si>
  <si>
    <t>SARAGUR</t>
  </si>
  <si>
    <t>IGGALUR</t>
  </si>
  <si>
    <t>F-7 MAREGOWDANADODDI</t>
  </si>
  <si>
    <t>MAREGOWDANADODDI</t>
  </si>
  <si>
    <t>RMGRSD</t>
  </si>
  <si>
    <t>Kylancha</t>
  </si>
  <si>
    <t>Chikkenahalli_66kv</t>
  </si>
  <si>
    <t>F5 Hulikere</t>
  </si>
  <si>
    <t>Hulikere,Gunnur</t>
  </si>
  <si>
    <t xml:space="preserve">LOAD SHEDDING </t>
  </si>
  <si>
    <t>HF2 Agalakote</t>
  </si>
  <si>
    <t>agalakote halsabele</t>
  </si>
  <si>
    <t>Kship work</t>
  </si>
  <si>
    <t>F09-ARAKERE NJY</t>
  </si>
  <si>
    <t>Arakere, Garalapura, Doddakabballi,Kuthagale , Kempegowdanagara, Hanchguli</t>
  </si>
  <si>
    <t>F03-SAMANDUR</t>
  </si>
  <si>
    <t xml:space="preserve">Aravantigepura , Rachamanahalli  and Bidaragere </t>
  </si>
  <si>
    <t>F-4</t>
  </si>
  <si>
    <t>Muthanallur, Ramasagara</t>
  </si>
  <si>
    <t>04.10.2020</t>
  </si>
  <si>
    <t>F14- BYRANAYKANAHALLY NJY</t>
  </si>
  <si>
    <t xml:space="preserve"> BYRANAYKANAHALLY ,BEVOOR,KELEGERE,BYRANAYAKANAHALLI,HAROHALLI DODDI,</t>
  </si>
  <si>
    <t>B V HALLI</t>
  </si>
  <si>
    <t>F-4 VITALENAHALLI</t>
  </si>
  <si>
    <t>DYAVAPATNA, VITALENAHALLI</t>
  </si>
  <si>
    <t>Vf4 Gavinagamangala</t>
  </si>
  <si>
    <t>ajjanhalli  dabbaguli gavingamngala</t>
  </si>
  <si>
    <t>HVDS Works</t>
  </si>
  <si>
    <t>RANGANADOODI</t>
  </si>
  <si>
    <t xml:space="preserve">F10, F11, F15 KIADB </t>
  </si>
  <si>
    <t>KIADB 1 &amp; 2</t>
  </si>
  <si>
    <t>F10-HALASURU</t>
  </si>
  <si>
    <t>Yakkuli,</t>
  </si>
  <si>
    <t>F2 OM SHANTHIDHAMA &amp; F4 MADIVALA</t>
  </si>
  <si>
    <t>HEGGANUR,SANGAMA,HEGGANURDODDI,KUPPEDODDI,MADIVALA</t>
  </si>
  <si>
    <t>V R DODDI 66/11 KV</t>
  </si>
  <si>
    <t>F6 Thengnaikanahalli</t>
  </si>
  <si>
    <t>Thengnaikanahalli IP limits</t>
  </si>
  <si>
    <t>F5 HARIHARA</t>
  </si>
  <si>
    <t>CHIKKAMUDUDE,GOLLARDODDI,LINGEGOWDA,SHIVPURADODDI</t>
  </si>
  <si>
    <t>05.10.2020</t>
  </si>
  <si>
    <t>F05-GOWDAGERE</t>
  </si>
  <si>
    <t>GOWDGERE,MAGANOOR,GUDDEHOSUR,BUGUDNDODDI,THIMMASANDRA</t>
  </si>
  <si>
    <t>GOS maintenance</t>
  </si>
  <si>
    <t>Bidadi</t>
  </si>
  <si>
    <t>Bannikuppe</t>
  </si>
  <si>
    <t>66/11KV Hejjala</t>
  </si>
  <si>
    <t>HF-4 Bannikuppe</t>
  </si>
  <si>
    <t>Byragicolony, Vajarahalli, Bannikuppe, Kurubarakarenahalli, Muthurayanapura, Bethanagere, Ganakal, Barehalli, Kepadyapanahalli</t>
  </si>
  <si>
    <t>Feeder maintancance, GOS Mint., Tree trimming</t>
  </si>
  <si>
    <t>HF-10 Avaragere</t>
  </si>
  <si>
    <t>Avaragere, Shettygowdanadoddi, M.Karenahalli, Kakaramanahalli, Hirehalli</t>
  </si>
  <si>
    <t>F-11 NUNNUR</t>
  </si>
  <si>
    <t>NUNNUR,NERALUR</t>
  </si>
  <si>
    <t>TF-4 MATTIKERE</t>
  </si>
  <si>
    <t>MATTIKRE HULUVENGHALLI</t>
  </si>
  <si>
    <t>Chandrappa Circle</t>
  </si>
  <si>
    <t>DF4 Dodderi</t>
  </si>
  <si>
    <t xml:space="preserve">Dodderi, Doddamaranahalli, </t>
  </si>
  <si>
    <t>Yedumadu</t>
  </si>
  <si>
    <t>F2 Yedamadu</t>
  </si>
  <si>
    <t>Kaggalahalli, Medamaranahalli, Hosakote</t>
  </si>
  <si>
    <t>Harobele</t>
  </si>
  <si>
    <t>Hookunda</t>
  </si>
  <si>
    <t>F01-BIJJAHALLY NJY</t>
  </si>
  <si>
    <t>Bijjahalli,Thippuru,Bommasandra,Thattaguppe, Bommasandra</t>
  </si>
  <si>
    <t>F10 BHUHLLI</t>
  </si>
  <si>
    <t xml:space="preserve">F5-Thali road </t>
  </si>
  <si>
    <t xml:space="preserve">Thali road , Taluk office road , ameerzan state, santhe bheedhi  </t>
  </si>
  <si>
    <t>Jigani</t>
  </si>
  <si>
    <t>BG</t>
  </si>
  <si>
    <t>Golahalli MUSS</t>
  </si>
  <si>
    <t>F5-AMC</t>
  </si>
  <si>
    <t>Gollahally, Kalkere, Sakalavara, Vaderahally, C.K.Palya, Hullahally, Chinniahnapalya, Hullakasanahally, Laxmipura</t>
  </si>
  <si>
    <t>Tree trimming, Maintenance of GOS, loose span restrining, Bent pole straightening</t>
  </si>
  <si>
    <t>Dommasandra</t>
  </si>
  <si>
    <t>F-12</t>
  </si>
  <si>
    <t>Kaglipura, Goolimangala</t>
  </si>
  <si>
    <t>06.10.2020</t>
  </si>
  <si>
    <t>DUNDANAHALLI</t>
  </si>
  <si>
    <t>F02-KUMBARAKATTE</t>
  </si>
  <si>
    <t>KUMBARAKATTE,SIDDANAHLLI,KADARAMANGALA,BEVOOR MANDYA,MAGONOOR,</t>
  </si>
  <si>
    <t>HODIKEHOSAHALLI, SUNNAGATTA, NEELASANDRA</t>
  </si>
  <si>
    <t>CPTUSD</t>
  </si>
  <si>
    <t>O&amp;M-3</t>
  </si>
  <si>
    <t>Channapatna_66</t>
  </si>
  <si>
    <t>F-18 Govindanahalli NJY</t>
  </si>
  <si>
    <t>Doddamaluru, Byrapatna, Sankalagere, Govindanahalli, Kooranagere,
Mattikere, Shettihalli, belekere, Marchanahalli, Kukkuru, kukkurudoddi</t>
  </si>
  <si>
    <t>17:00 PM</t>
  </si>
  <si>
    <t>for Preventive line maintenance</t>
  </si>
  <si>
    <t>Jalamangala</t>
  </si>
  <si>
    <t>CHIKKA_GANGANVADI_66 KV</t>
  </si>
  <si>
    <t>F5 Akkur NJY</t>
  </si>
  <si>
    <t>Akkur ,Virupasandra,Hombegowdanadoddi</t>
  </si>
  <si>
    <t>F14 Devaragollahalli</t>
  </si>
  <si>
    <t>Kolliganahalli</t>
  </si>
  <si>
    <t>Hunasanahalli</t>
  </si>
  <si>
    <t>F07-VALASI IP</t>
  </si>
  <si>
    <t>Salabanni, Valshi, Hanakadaburu</t>
  </si>
  <si>
    <t>GURUVINAPURA66/11 KV</t>
  </si>
  <si>
    <t>F2 GURUVINAPURA</t>
  </si>
  <si>
    <t>GURUVINAPURA ,KANCHANAHALLI,RAJIVGANDHINAGARA</t>
  </si>
  <si>
    <t xml:space="preserve">F6- IB </t>
  </si>
  <si>
    <t xml:space="preserve">BG road, pasura pete , Charch road </t>
  </si>
  <si>
    <t>F8-Kasarguppe, F13-Bytarayandoddi</t>
  </si>
  <si>
    <t>SEEPKERE, BILWARADAHALLY, SHANUBOGANAHALLY, KANNAYAKANA AGRARA,KULUMEPALYA,  KENCHAGIAHNADODDY, MUNIMARAIHNADODDY, BYATARAYANADODDY, SILINDRADODDY, HAKKIPIKKI COLONY, BOOTHANAHALLY, KASARAGUPPE , Byalamadoddy</t>
  </si>
  <si>
    <t>Old Jigani</t>
  </si>
  <si>
    <t>F6-Vabasandra</t>
  </si>
  <si>
    <t>Kyalasanahalli, Bandenallasandra, Hulimangala, S.Bengipura</t>
  </si>
  <si>
    <t>KIADB</t>
  </si>
  <si>
    <t>F7-Haragadde, F5-SLV, F11, NJY</t>
  </si>
  <si>
    <t xml:space="preserve">Dyvasandra, Nonsenuru, Golahalli, Bomanadanahalli, Kadujakkanahalli, Haragadde, Kumbaranahalli, Madapatna, Nosenuru Golahalli, Lingapura, Seethanayanahalli, </t>
  </si>
  <si>
    <t>F-5</t>
  </si>
  <si>
    <t>Neralur, Old Chandapura, Ragava Nagara 1,2,3 Blocks</t>
  </si>
  <si>
    <t>07.10.2020</t>
  </si>
  <si>
    <t>F03-HULUVADI</t>
  </si>
  <si>
    <t xml:space="preserve">HULUVADI,H.BYDRAHALLI,TENKANAHALLI,TOUTANAHALLI, HANUMAPURADODDI
</t>
  </si>
  <si>
    <t>F-2 BRAMMANIPURA</t>
  </si>
  <si>
    <t>BRAMMANIPURA, TAGACHAGERE</t>
  </si>
  <si>
    <t>Shivanasandra</t>
  </si>
  <si>
    <t>TSF-4 Thalekere</t>
  </si>
  <si>
    <t>Thalekere</t>
  </si>
  <si>
    <t>F8 Thaggikuppe</t>
  </si>
  <si>
    <t xml:space="preserve">TAGGIKUPPE </t>
  </si>
  <si>
    <t>Machohalli</t>
  </si>
  <si>
    <t>Kodigehalli</t>
  </si>
  <si>
    <t>KF2 Kalpa</t>
  </si>
  <si>
    <t>Kachohalli Cross Vaddarahalli, Byandahalli</t>
  </si>
  <si>
    <t>F6 Kadujakkasandra</t>
  </si>
  <si>
    <t>Dyavasandra</t>
  </si>
  <si>
    <t>F01-HOOKUNDA NJY</t>
  </si>
  <si>
    <t>Iruligara colony,Kadushivanahalli,Veeraiahnadoddi,Aralagadakalu,Alagadakalu,Kolagondanahalli,Gattigundha,cha,undipura</t>
  </si>
  <si>
    <t>O&amp;M3</t>
  </si>
  <si>
    <t>V R Doddi</t>
  </si>
  <si>
    <t>Venkatarayanadoddi, Vaderahalli. Thenganayakanahalli</t>
  </si>
  <si>
    <t>F8 YELGALLI &amp; F3 CHUNCHI</t>
  </si>
  <si>
    <t>YELGALLI,CHUNCHI,VADAKEKATTE,HOSADODDI,HAROSHIVANAHALLI</t>
  </si>
  <si>
    <t xml:space="preserve">Indlawadi O&amp;M </t>
  </si>
  <si>
    <t>F15-NJY</t>
  </si>
  <si>
    <t>Muttakatti, Gandhi Nagar and Kempegowda Nagar</t>
  </si>
  <si>
    <t>F6-Ragihalli</t>
  </si>
  <si>
    <t>ANNAYANADODDI, SEVANAYAKANADODDI, RAMANAYAKANADODDI, RAGIHALLI, SHIVANAHALLI,KARIYAPPANADODDY,  UJANAPPANADODDY, JAIPURDODDY, MUDLIAHNADODDY, KORATAGEREDODDY, SOLLEPURADODDY, ONTIMARADODDY, GUDDIAHNADODDY, KATERIDODDY, Mammy dady layout, Vajarahally  , Mantapa, Begihally, VADDARAPALYA, MALENALLASANDRA, RAMASANDRA, Kaleshwari</t>
  </si>
  <si>
    <t>F1-Jigani</t>
  </si>
  <si>
    <t>Jigani, Harappanahalli,. Koppa, Kempapura</t>
  </si>
  <si>
    <t>F15-Toyoto, F25-Nandavana</t>
  </si>
  <si>
    <t>Kallubalu, Harappanahalli, Bukkasagara, Mahanthalingapura, Konasandra, Vaderamanchanahalli,Giddenahalli, Nandanavana, Bukkasagara</t>
  </si>
  <si>
    <t>Electronic City Ph2 Sec2 (Malgudi)</t>
  </si>
  <si>
    <t>F-9</t>
  </si>
  <si>
    <t>Veerasandra Industrial Area</t>
  </si>
  <si>
    <t>08.10.2020</t>
  </si>
  <si>
    <t>F11-ARALAPURA-NJY</t>
  </si>
  <si>
    <t>ARALPURA,GUDDETHIMMASANDRA,AVVERHALLI,HOSURDODDI</t>
  </si>
  <si>
    <t>F-5 NERALUR</t>
  </si>
  <si>
    <t>NERALUR, IGGALUR</t>
  </si>
  <si>
    <t>Ramanagara_66KV</t>
  </si>
  <si>
    <t>F12 Hunasanahalli</t>
  </si>
  <si>
    <t>Thumbenahalli,Thumbenahalli colony,Hebbagodi, Dasegowdanadoddi, Thammanayakanahalli, Thammanayakanahalli colony</t>
  </si>
  <si>
    <t>TGF-4 VARDENHALLI</t>
  </si>
  <si>
    <t>VRADENHALLI BACHENAHATTI KALLURU</t>
  </si>
  <si>
    <t>service connection</t>
  </si>
  <si>
    <t>F03-KOTEKOPPA</t>
  </si>
  <si>
    <t>Chellipuradoddi, I.Gollahalli, Thagadegowdanadoddi, Balepura, Doddakoppa, Kotekoppa</t>
  </si>
  <si>
    <t>F09-SOLUR</t>
  </si>
  <si>
    <t xml:space="preserve">Kalanayakanahalli village, A Medahali and Choodenahalli </t>
  </si>
  <si>
    <t>New Jigani</t>
  </si>
  <si>
    <t>F45-Jademurthy</t>
  </si>
  <si>
    <t>Kallubalu, Harappanahalli, Bukkasagara, Mahanthalingapura, Konasandra, Vaderamanchanahalli,Giddenahalli</t>
  </si>
  <si>
    <t>09.10.2020</t>
  </si>
  <si>
    <t>F09-TENKANALLI</t>
  </si>
  <si>
    <t>TENKANAHALLI,TOUTANAHALLI,HULUVADI,BYDRAHALLI,HANUMAPURADODDI</t>
  </si>
  <si>
    <t xml:space="preserve">Tree trimming </t>
  </si>
  <si>
    <t>F01-H.MOGENAHALLI</t>
  </si>
  <si>
    <t>H.MOGENHALLI,KANNASANDRA,HARURU,M.K DODDI</t>
  </si>
  <si>
    <t>KODAMBALLI</t>
  </si>
  <si>
    <t>AKKUR</t>
  </si>
  <si>
    <t>F-13 KADANKANAHALLI</t>
  </si>
  <si>
    <t>KADANKANAHALLI</t>
  </si>
  <si>
    <t>Shanubhoganahalli</t>
  </si>
  <si>
    <t>Jalamangala_66KV</t>
  </si>
  <si>
    <t>F4 Akkur</t>
  </si>
  <si>
    <t>-</t>
  </si>
  <si>
    <t>Ramanagara</t>
  </si>
  <si>
    <t>Ramanagara Urban</t>
  </si>
  <si>
    <t>O&amp;M-2</t>
  </si>
  <si>
    <t>66/11KV Kempanahalli`</t>
  </si>
  <si>
    <t>F05 Industrial</t>
  </si>
  <si>
    <t>Rampuradoddi , Madapura , Shivanegowdandoddi, Kethohalli</t>
  </si>
  <si>
    <t>GOS Maintenance</t>
  </si>
  <si>
    <t>VF2 DABBAGULI</t>
  </si>
  <si>
    <t>MANCHANABELE ANNEKARANAHALLI</t>
  </si>
  <si>
    <t>F7 Rampura</t>
  </si>
  <si>
    <t>Bijjahalli</t>
  </si>
  <si>
    <t>F01-MUGGURU</t>
  </si>
  <si>
    <t>Shettykeredoddi, Koratageedoddi, Mullahalli, Kalligowdanadoddi, Gollaradoddi, Neralahallidoddi, Jabaianadoddi.</t>
  </si>
  <si>
    <t>F12 TOWM</t>
  </si>
  <si>
    <t>Sathanur Village limits</t>
  </si>
  <si>
    <t>tc wiring work</t>
  </si>
  <si>
    <t>JBLR</t>
  </si>
  <si>
    <t>F11-Shardha Enterprises</t>
  </si>
  <si>
    <t>Jigani Bommasandra Link Road</t>
  </si>
  <si>
    <t>10.10.2020</t>
  </si>
  <si>
    <t>F07-KELAGERE</t>
  </si>
  <si>
    <t>KELEGERE,BYRANAYAKANAHALLI,HAROHALLI DODDI,</t>
  </si>
  <si>
    <t>CHANNAPTNA</t>
  </si>
  <si>
    <t>F-17 TAGACHAGERE</t>
  </si>
  <si>
    <t>B V HALLI, VITALENAHALLI</t>
  </si>
  <si>
    <t>MF-9 Savanadurga</t>
  </si>
  <si>
    <t>SAVANADURGA NAIKANAPLYA GATE</t>
  </si>
  <si>
    <t>F3 Cheelur</t>
  </si>
  <si>
    <t>F03-Hookunda</t>
  </si>
  <si>
    <t>Kokkarehosahalli, Chamblkedoddi, Marasandra, Devathipura, Laxmipura, Kodihalli, Puttirappanadoddi, T.Gollahalli</t>
  </si>
  <si>
    <t>F2 HAROBELE</t>
  </si>
  <si>
    <t>HAROBELE,NALLAHALLI</t>
  </si>
  <si>
    <t>F5 HARIHARA &amp; F10 BHUHALLI</t>
  </si>
  <si>
    <t>GOS REPAIR WORK</t>
  </si>
  <si>
    <t>F04-MUTHAKATTI</t>
  </si>
  <si>
    <t xml:space="preserve">Gandhi nagr, S Madival  and S Thimmasandra </t>
  </si>
  <si>
    <t>F5-Bansal</t>
  </si>
  <si>
    <t>Tree trimming, Maintenance of GOS, loose span restrining, Bent pole straightening, Auto reclosure work</t>
  </si>
  <si>
    <t>F14-Aron Universal, F18-Basanth Button</t>
  </si>
  <si>
    <t>Jigani Industrial area</t>
  </si>
  <si>
    <t>Naganathapura</t>
  </si>
  <si>
    <t>F-7</t>
  </si>
  <si>
    <t>Huskur, Gatahally,Avalahally,Chikkanagamangala</t>
  </si>
  <si>
    <t xml:space="preserve">DETAILS OF PLANNED OUTAGES(MAINTENANCE AND LOAD SHEDDING) IN RAMANAGARA CIRCLE FROM 01.10.2020 TO 10.10.2020 </t>
  </si>
  <si>
    <t>WEST</t>
  </si>
  <si>
    <t>RR Nagar</t>
  </si>
  <si>
    <t>W7 SUB-DIV</t>
  </si>
  <si>
    <t>R R NAGARA</t>
  </si>
  <si>
    <t>VRB MUSS</t>
  </si>
  <si>
    <t>F-7 BEML Layout</t>
  </si>
  <si>
    <t xml:space="preserve">Kalegowda layout, universety </t>
  </si>
  <si>
    <t>Maintaince</t>
  </si>
  <si>
    <t>Channasandra</t>
  </si>
  <si>
    <t>BSK MUSS</t>
  </si>
  <si>
    <t>layout,double road shootin circle n</t>
  </si>
  <si>
    <t>F10 Kenchenahalli</t>
  </si>
  <si>
    <t xml:space="preserve">kenchanahalli vijaya bank </t>
  </si>
  <si>
    <t xml:space="preserve">F-14 Ideal Homes </t>
  </si>
  <si>
    <t xml:space="preserve">gigidhama badavane haridasa nagara </t>
  </si>
  <si>
    <t>F-1 Sachidanda nagara</t>
  </si>
  <si>
    <t xml:space="preserve"> jaisingh layout poojarithoota 10th stage kandappa layout  BMTC Depot,</t>
  </si>
  <si>
    <t>F-15 pramod layout</t>
  </si>
  <si>
    <t>Bangarappa  nagara, Krishnappa layout, Dharashan farm</t>
  </si>
  <si>
    <t>F11 Mysore Road</t>
  </si>
  <si>
    <t>Myosore road industrial area,plastic industry, janapriya abode part of BHEL layout metro cash and cary</t>
  </si>
  <si>
    <t>F-12 Channasandra</t>
  </si>
  <si>
    <t>Dwaraka nagara Shashidhara abadavane</t>
  </si>
  <si>
    <t>w6</t>
  </si>
  <si>
    <t>VRISHABAVATHY</t>
  </si>
  <si>
    <t>F04-GOVT-PRESS</t>
  </si>
  <si>
    <t>MUTHURAYANAGAR, FOREST LAYOUT</t>
  </si>
  <si>
    <t>10:00AM</t>
  </si>
  <si>
    <t>MAINTAINANCE</t>
  </si>
  <si>
    <t>holiday</t>
  </si>
  <si>
    <t>F13-PRSTIGE BAGMANE TEMPLE</t>
  </si>
  <si>
    <t>MYSORE ROAD PRESTIGE APARTMENT</t>
  </si>
  <si>
    <t>sunday</t>
  </si>
  <si>
    <t>F09-MARAPPA-LAYOUT</t>
  </si>
  <si>
    <t>PANTHARA PALYA, MYSORE ROAD</t>
  </si>
  <si>
    <t>BANASHANKARI</t>
  </si>
  <si>
    <t>F25-NTY-LAYOUT</t>
  </si>
  <si>
    <t>BATARAYANAPURA</t>
  </si>
  <si>
    <t>REMCO</t>
  </si>
  <si>
    <t>F02-BHEL</t>
  </si>
  <si>
    <t>BHEL, MYSORE ROAD</t>
  </si>
  <si>
    <t>F04-RMU</t>
  </si>
  <si>
    <t>BYATARAYANPURA, AVALHALLI,58 BUS STOP ROAD, M M ROAD</t>
  </si>
  <si>
    <t>F13-AJEET-SAIT-INDUSTRIAL</t>
  </si>
  <si>
    <t>AZIZ SAIT INDUSTRIAL AREA</t>
  </si>
  <si>
    <t>2nd Saturday holiday</t>
  </si>
  <si>
    <t>W-1</t>
  </si>
  <si>
    <t>AVALAHALLI-01</t>
  </si>
  <si>
    <t>BSK</t>
  </si>
  <si>
    <t>F-21</t>
  </si>
  <si>
    <t>J P ROAD</t>
  </si>
  <si>
    <t>11 KV TREE TRIMMING</t>
  </si>
  <si>
    <t>AVALAHALLI-02</t>
  </si>
  <si>
    <t>17 TH MAIN ROAD</t>
  </si>
  <si>
    <t xml:space="preserve">Maintenance of DTC-055 </t>
  </si>
  <si>
    <t>F-18</t>
  </si>
  <si>
    <t>SUNDAR COMPOUND</t>
  </si>
  <si>
    <t>Maintenance of DTC-048 &amp; DTC-030</t>
  </si>
  <si>
    <t>F-23</t>
  </si>
  <si>
    <t>NAGENDRA BLOCK</t>
  </si>
  <si>
    <t xml:space="preserve">Maintenance of DTC-120 </t>
  </si>
  <si>
    <t>SRINAGAR</t>
  </si>
  <si>
    <t xml:space="preserve">Maintenance of DTC-085 </t>
  </si>
  <si>
    <t>F-07</t>
  </si>
  <si>
    <t>HANUMANTH NAGAR</t>
  </si>
  <si>
    <t xml:space="preserve">Maintenance of DTC-001 </t>
  </si>
  <si>
    <t>RAGAVA NAGAR</t>
  </si>
  <si>
    <t xml:space="preserve">11 KV TREE TRIMMING </t>
  </si>
  <si>
    <t>F-13</t>
  </si>
  <si>
    <t>AVALAHALLI</t>
  </si>
  <si>
    <t xml:space="preserve">Maintenance of DTC-086 &amp; DTC-056 </t>
  </si>
  <si>
    <t xml:space="preserve">Maintenance of DTC-021 </t>
  </si>
  <si>
    <t>Maintenance of DTC-089 &amp;  DTC-051</t>
  </si>
  <si>
    <t xml:space="preserve">Maintenance of DTC-010 </t>
  </si>
  <si>
    <t>F12</t>
  </si>
  <si>
    <t>MUNESHWARA BLOCK</t>
  </si>
  <si>
    <t>11 KV TREE TRIMMING &amp;Jumps Replacments</t>
  </si>
  <si>
    <t>F-16</t>
  </si>
  <si>
    <t>PES COLLEGE</t>
  </si>
  <si>
    <t xml:space="preserve">Maintenance of DTC-034 </t>
  </si>
  <si>
    <t xml:space="preserve">Maintenance of DTC-076 </t>
  </si>
  <si>
    <t xml:space="preserve">Maintenance of DTC-024 &amp; DTC-014 </t>
  </si>
  <si>
    <t>1.10.2020</t>
  </si>
  <si>
    <t>W8</t>
  </si>
  <si>
    <t>UNIT-1</t>
  </si>
  <si>
    <t>PLAY GROUND TC1</t>
  </si>
  <si>
    <t xml:space="preserve">Maintenance of DTC-012 </t>
  </si>
  <si>
    <t>UNIT-2</t>
  </si>
  <si>
    <t>PBN</t>
  </si>
  <si>
    <t>SHATRINAGAR</t>
  </si>
  <si>
    <t>Maintenance of DTC-2028</t>
  </si>
  <si>
    <t>3.10.2020</t>
  </si>
  <si>
    <t>KAMALA NURSING HOME</t>
  </si>
  <si>
    <t>Maintenance of DTC-010</t>
  </si>
  <si>
    <t>F-09</t>
  </si>
  <si>
    <t>THYAGARAJANAGAR</t>
  </si>
  <si>
    <t>Maintenance of DTC-2056</t>
  </si>
  <si>
    <t>5.10.2020</t>
  </si>
  <si>
    <t>National</t>
  </si>
  <si>
    <t>F-8</t>
  </si>
  <si>
    <t>GANJAM NAGAPPA 1</t>
  </si>
  <si>
    <t>Maintenance of DTC-05</t>
  </si>
  <si>
    <t>F-04</t>
  </si>
  <si>
    <t>VIDYAPEETA</t>
  </si>
  <si>
    <t>Maintenance of DTC-2154</t>
  </si>
  <si>
    <t>6.10.2020</t>
  </si>
  <si>
    <t>ABB GARAGE TC</t>
  </si>
  <si>
    <t xml:space="preserve">Maintenance of DTC-017 </t>
  </si>
  <si>
    <t>Maintenance of DTC-2039</t>
  </si>
  <si>
    <t>7.10.2020</t>
  </si>
  <si>
    <t>PLAY GROUND TC2</t>
  </si>
  <si>
    <t>Maintenance of DTC-013</t>
  </si>
  <si>
    <t>F-11</t>
  </si>
  <si>
    <t>TATA SILK FARM</t>
  </si>
  <si>
    <t xml:space="preserve">Maintenance of DTC-2100 </t>
  </si>
  <si>
    <t>8.10.2020</t>
  </si>
  <si>
    <t>bull temple road</t>
  </si>
  <si>
    <t>Maintenance of DTC-033</t>
  </si>
  <si>
    <t>Maintenance of DTC-2047</t>
  </si>
  <si>
    <t>9.10.2020</t>
  </si>
  <si>
    <t>MARUTHI CIRCLE</t>
  </si>
  <si>
    <t>SHANKARNAGA CIRCLE</t>
  </si>
  <si>
    <t>Maintenance of DTC-2078</t>
  </si>
  <si>
    <t>west</t>
  </si>
  <si>
    <t xml:space="preserve">Rajajinagar </t>
  </si>
  <si>
    <t>N6</t>
  </si>
  <si>
    <t>o&amp;m1</t>
  </si>
  <si>
    <t>66/11kV Vijayanagar</t>
  </si>
  <si>
    <t>VF7 Kamakshipalya</t>
  </si>
  <si>
    <t>Kamakshipalya, Meenakshinagara, Astagrama Layout, Meenakshinagara, Sannakki bailu, Marutinagara</t>
  </si>
  <si>
    <t>.25MW</t>
  </si>
  <si>
    <t>OH TO UG CABLE WORK</t>
  </si>
  <si>
    <t>BCW</t>
  </si>
  <si>
    <t>N10</t>
  </si>
  <si>
    <t>Kalyananagar</t>
  </si>
  <si>
    <t>VIJAYNAGAR_66</t>
  </si>
  <si>
    <t>F08-PRASHANTHNAGAR</t>
  </si>
  <si>
    <t>Prashanth Nagara, Bangalore.</t>
  </si>
  <si>
    <t>10:30Hrs</t>
  </si>
  <si>
    <t>11:30Hrs</t>
  </si>
  <si>
    <t>1 Hrs</t>
  </si>
  <si>
    <t>0.2MW</t>
  </si>
  <si>
    <t>Scheduled for maintainance of LT Network</t>
  </si>
  <si>
    <t>Pattegar Palya</t>
  </si>
  <si>
    <t>F11-SELVEM-INDUSTRIAL-ESTATE</t>
  </si>
  <si>
    <t>KAMAKSHIPALYA</t>
  </si>
  <si>
    <t>0.4MW</t>
  </si>
  <si>
    <t>N2</t>
  </si>
  <si>
    <t>O&amp;M-4</t>
  </si>
  <si>
    <t>F01-VIJAYANAGAR,-HOSAHALLI</t>
  </si>
  <si>
    <t>Vijaynagar upto 17th main</t>
  </si>
  <si>
    <t>General DTC maintenance and tree trimming,G.O.S maintenance and renewal of jumps, lead change</t>
  </si>
  <si>
    <t>O&amp;M-5</t>
  </si>
  <si>
    <t>66/11kV Telecom</t>
  </si>
  <si>
    <t>F07-F-BDA-COMPLEX</t>
  </si>
  <si>
    <t>MC L/O,near BDA Complex,CHBS L/O,Marenahalli</t>
  </si>
  <si>
    <t>CHANDRA LAYOUT_66</t>
  </si>
  <si>
    <t>F10-BEL-LAYOUT</t>
  </si>
  <si>
    <t xml:space="preserve">N-BHAVI VILLAGE,V-NGR </t>
  </si>
  <si>
    <t>0.3MW</t>
  </si>
  <si>
    <t>F10-KAMAKSHIPALYA-INDUSTRIAL-ESTATE</t>
  </si>
  <si>
    <t>P.C. INDL. ESTATE</t>
  </si>
  <si>
    <t>0.25MW</t>
  </si>
  <si>
    <t>West</t>
  </si>
  <si>
    <t>Kengeri</t>
  </si>
  <si>
    <t>K1</t>
  </si>
  <si>
    <t>RR NGR</t>
  </si>
  <si>
    <t>F3BWSSB</t>
  </si>
  <si>
    <t>Mookambikanagar,vijayashreelayout,mylasandra circle</t>
  </si>
  <si>
    <t>Kumbalagudu</t>
  </si>
  <si>
    <t>F2KENGERI TOWN</t>
  </si>
  <si>
    <t>babasahebara palya</t>
  </si>
  <si>
    <t>feeder maintanance</t>
  </si>
  <si>
    <t>K3</t>
  </si>
  <si>
    <t>Agara</t>
  </si>
  <si>
    <t>Brigade Meadows MUSS</t>
  </si>
  <si>
    <t>F-05</t>
  </si>
  <si>
    <t>Lakshmipura Village</t>
  </si>
  <si>
    <t>10:00</t>
  </si>
  <si>
    <t>12:00</t>
  </si>
  <si>
    <t>2:00</t>
  </si>
  <si>
    <t xml:space="preserve">Transformer Yard Cleaning </t>
  </si>
  <si>
    <t>K4</t>
  </si>
  <si>
    <t>Anjanagara</t>
  </si>
  <si>
    <t>KODIGEHALLI</t>
  </si>
  <si>
    <t>F04</t>
  </si>
  <si>
    <t xml:space="preserve">GOS Maintenances </t>
  </si>
  <si>
    <t>RR Layout</t>
  </si>
  <si>
    <t>SIR.M.V</t>
  </si>
  <si>
    <t>GRANITE FACTORY</t>
  </si>
  <si>
    <t>Basappana Palya Village</t>
  </si>
  <si>
    <t xml:space="preserve"> GOS maintenances</t>
  </si>
  <si>
    <t>F05</t>
  </si>
  <si>
    <t>SEEGEHALLI</t>
  </si>
  <si>
    <t>F4B.D.A.6th Stage</t>
  </si>
  <si>
    <t>Tirucchi swamigal road, BSK 3rd block, 4th,5th,11th block, sweethomes circle,uttarahalli road,reflex layout,omkar layout</t>
  </si>
  <si>
    <t>Tree trimming,GOS maintenance</t>
  </si>
  <si>
    <t>HEJJALA_66</t>
  </si>
  <si>
    <t>F11-KHB HAMPAPURA-1</t>
  </si>
  <si>
    <t>HAMPAPURA VILLAGE KHB LAYOUT</t>
  </si>
  <si>
    <t>TREE TRIMMING</t>
  </si>
  <si>
    <t>F-08</t>
  </si>
  <si>
    <t>Thimmegowdana Palya Village</t>
  </si>
  <si>
    <t>10:30</t>
  </si>
  <si>
    <t>11:30</t>
  </si>
  <si>
    <t>DOLO maintenances</t>
  </si>
  <si>
    <t>BYDRAHALLI</t>
  </si>
  <si>
    <t>F06</t>
  </si>
  <si>
    <t>BALAJI LAYOUT</t>
  </si>
  <si>
    <t>KST</t>
  </si>
  <si>
    <t xml:space="preserve">BANDEMUTTA </t>
  </si>
  <si>
    <t>F1 &amp; F4</t>
  </si>
  <si>
    <t>SUNCITY AND KHB CENTRE BLOCK</t>
  </si>
  <si>
    <t>TREE TRIMMING AND GOS MAINTANCE</t>
  </si>
  <si>
    <t>F4</t>
  </si>
  <si>
    <t>BMK CHOWTRY MARUTHINAGARA</t>
  </si>
  <si>
    <t>4.10.2020</t>
  </si>
  <si>
    <t>F10GLOBAL VILLAGE</t>
  </si>
  <si>
    <t>Global tech park,pattanagere</t>
  </si>
  <si>
    <t>VENKATAPURA_66</t>
  </si>
  <si>
    <t>F07- PROVIDENT</t>
  </si>
  <si>
    <t>PROVIDENT APPRTMENTS</t>
  </si>
  <si>
    <t>GOS REPAIR &amp; JUMP REPLACEMENT</t>
  </si>
  <si>
    <t>SIR MV</t>
  </si>
  <si>
    <t>F10</t>
  </si>
  <si>
    <t>SMV 6TH BLOCK</t>
  </si>
  <si>
    <t>F5 KENGERI</t>
  </si>
  <si>
    <t>kodipalya village,BSK 6th 7th 8th 9th 10th stage,hemmigepura, H Gollahalli</t>
  </si>
  <si>
    <t>F12-KHB HAMPAPURA-2</t>
  </si>
  <si>
    <t>HAMPAPUIRA VILLAGE</t>
  </si>
  <si>
    <t>Ramohalli</t>
  </si>
  <si>
    <t>BANDEMUTTA</t>
  </si>
  <si>
    <t>Ramohalli village, Kumbalagodu 2nd phase</t>
  </si>
  <si>
    <t>1.5MW/ 90A</t>
  </si>
  <si>
    <t>Tree brances trimming, GOS Refurbishment</t>
  </si>
  <si>
    <t>Udipalya Gutte DTC</t>
  </si>
  <si>
    <t>9:00</t>
  </si>
  <si>
    <t>Replacement of LT Leads</t>
  </si>
  <si>
    <t>F08</t>
  </si>
  <si>
    <t>RAILWAY LAYOUT</t>
  </si>
  <si>
    <t>TC GOS maintenances</t>
  </si>
  <si>
    <t>JANNABHARATHI 2ND BLOCK  AMMA ARCH</t>
  </si>
  <si>
    <t>F9PATTANAGERE</t>
  </si>
  <si>
    <t>krishnagarden, BHEL layout south side, concord layout, BEML 7th stage, BGS hospital</t>
  </si>
  <si>
    <t>Kaggalipura</t>
  </si>
  <si>
    <t>Somanahally MUSS</t>
  </si>
  <si>
    <t>Thattaguppe Village</t>
  </si>
  <si>
    <t>09:30</t>
  </si>
  <si>
    <t>F1, F4, F6</t>
  </si>
  <si>
    <t xml:space="preserve">KHB BANDEMUTTA </t>
  </si>
  <si>
    <t>1ST BIT GOS MAINTANCE</t>
  </si>
  <si>
    <t>F6</t>
  </si>
  <si>
    <t>NEAR SHIVASHAKTI DP</t>
  </si>
  <si>
    <t>F05-GONIPURA</t>
  </si>
  <si>
    <t>GOLLAHALLI, GONIPURA SEEGEHALLI , THIPPURU LINGAPURA</t>
  </si>
  <si>
    <t>Vinayakanagara, Bheemanakuppe village, Benchakal gudde</t>
  </si>
  <si>
    <t>0.75MW / 45A</t>
  </si>
  <si>
    <t>ThokathimmanaDoddy Village</t>
  </si>
  <si>
    <t>11:00</t>
  </si>
  <si>
    <t>SMV 5TH BLOCK</t>
  </si>
  <si>
    <t>SHIVAJI HOTEL DOWN M NAGARA</t>
  </si>
  <si>
    <t>VRBVTHI</t>
  </si>
  <si>
    <t>F12R.V.COLLEGE</t>
  </si>
  <si>
    <t>Mysore road rv college</t>
  </si>
  <si>
    <t>F-02</t>
  </si>
  <si>
    <t>Naganayakanahally Village</t>
  </si>
  <si>
    <t>GOS maintenances</t>
  </si>
  <si>
    <t>S.M.V.LAYOUT</t>
  </si>
  <si>
    <t>SIR MV STATION</t>
  </si>
  <si>
    <t xml:space="preserve">F15 </t>
  </si>
  <si>
    <t>PLATINUM AND BHAGIRATHI LAYOUT</t>
  </si>
  <si>
    <t>GOS MAINTANCE</t>
  </si>
  <si>
    <t>GANESH TEMPLE JBLO1STBLK</t>
  </si>
  <si>
    <t>F-01, F-03 &amp; F-04</t>
  </si>
  <si>
    <t>Brigade Appartment</t>
  </si>
  <si>
    <t>JB 1ST BLOCK APP</t>
  </si>
  <si>
    <t>F07-DEVIKIRAN</t>
  </si>
  <si>
    <t>DEVIKIRAN FACTORY, VISHWAS FACTORY</t>
  </si>
  <si>
    <t>K2</t>
  </si>
  <si>
    <t xml:space="preserve">Andrahalli </t>
  </si>
  <si>
    <t xml:space="preserve">Byadrahalli </t>
  </si>
  <si>
    <t>F4-D Group L/O,</t>
  </si>
  <si>
    <t xml:space="preserve">D Group L/O, Thungangara, Vidyamanynagara, </t>
  </si>
  <si>
    <t xml:space="preserve">Feeder Maintenance Works </t>
  </si>
  <si>
    <t xml:space="preserve">Herohalli </t>
  </si>
  <si>
    <t>F10-ANJANAANAGARA</t>
  </si>
  <si>
    <t xml:space="preserve">Nadekerappa Indl. Estate,Surrounding Areas </t>
  </si>
  <si>
    <t>Jump replacment</t>
  </si>
  <si>
    <t xml:space="preserve">DETAILS OF PLANNED OUTAGES(MAINTENANCE AND LOAD SHEDDING) IN  WEST CIRCLE  FROM 01.10.2020 TO 10.10.2020 </t>
  </si>
  <si>
    <t>BRC</t>
  </si>
  <si>
    <t>HOSAKOTE</t>
  </si>
  <si>
    <t>F14 Hosakote Town</t>
  </si>
  <si>
    <t xml:space="preserve">GOWTHAM COLONY, SANTHE GATE, MALUR ROAD,KURABARAPETE,MVJ SORROUNDINGS </t>
  </si>
  <si>
    <t>Maintenance WORK</t>
  </si>
  <si>
    <t>KADUGODI</t>
  </si>
  <si>
    <t>F3 Muthsandra</t>
  </si>
  <si>
    <t>Samethanahalli, Thirumalashettihalli, Bellikere,Naganayakanakote</t>
  </si>
  <si>
    <t>F18 AYYAPPA TEMPLE</t>
  </si>
  <si>
    <t>GATTIGANABBE ROAD, Hosakote Ayyappa tempple Area, Vinayaka Nagar</t>
  </si>
  <si>
    <t>11.10.2020</t>
  </si>
  <si>
    <t>F9 Vishranthi Feeder</t>
  </si>
  <si>
    <t>Jadigenahalli, Kattigenahalli,Orohalli, Appasandra,Thaggali Hosahalli</t>
  </si>
  <si>
    <t>Hosakote</t>
  </si>
  <si>
    <t>Vidyanagara</t>
  </si>
  <si>
    <t>66/11 KV Vidyanagara</t>
  </si>
  <si>
    <t>F-8 BETTALSUR</t>
  </si>
  <si>
    <t>Narayanapura, Thimmasandra, T.Agrahara, Tharahunse, Suggatta, Bettahalsur</t>
  </si>
  <si>
    <t>Maintenance</t>
  </si>
  <si>
    <t>Sadahalli</t>
  </si>
  <si>
    <t>66/11 KV Budigere</t>
  </si>
  <si>
    <t>F-5 manchapanahalli</t>
  </si>
  <si>
    <t>Arebannimangala, Gollahalli, Singahalli, Hunsur, B K Palya</t>
  </si>
  <si>
    <t>220/66/11 KV Begur</t>
  </si>
  <si>
    <t>F-5 TRUMPET</t>
  </si>
  <si>
    <t>Sadahalli Gate, Hollywood town, Gold Finch,  Meenakunte Hosur</t>
  </si>
  <si>
    <t xml:space="preserve"> F-4 Hosahalli</t>
  </si>
  <si>
    <t>Sathanur,Srinivisapura, Byappanahalli, Hosahalli</t>
  </si>
  <si>
    <t xml:space="preserve">HOSKOTE </t>
  </si>
  <si>
    <t xml:space="preserve">DEVANAHALLI </t>
  </si>
  <si>
    <t xml:space="preserve">DEVANAHALLI  MUSS, </t>
  </si>
  <si>
    <t xml:space="preserve">ALL FEEDERS </t>
  </si>
  <si>
    <t xml:space="preserve">ALL VILLAGES AND ALL TOWNS </t>
  </si>
  <si>
    <t xml:space="preserve">STATION MAINTANCE </t>
  </si>
  <si>
    <t xml:space="preserve">KUNDANA MUSS </t>
  </si>
  <si>
    <t xml:space="preserve">ALL VILLAGES </t>
  </si>
  <si>
    <t xml:space="preserve">BUDIGERE MUSS </t>
  </si>
  <si>
    <t xml:space="preserve">ALL VILLAGES  </t>
  </si>
  <si>
    <t xml:space="preserve">VIJAYAPURA </t>
  </si>
  <si>
    <t>Hoskote</t>
  </si>
  <si>
    <t>Nandagudi</t>
  </si>
  <si>
    <t>66/11 KV Nandagudi</t>
  </si>
  <si>
    <t>F1 Nelavagilu</t>
  </si>
  <si>
    <t>Nelavagilu, Arahalli, Ethinodayapura, K.Shettahalli, K.Yashwanthapura, Halevoor.</t>
  </si>
  <si>
    <t xml:space="preserve"> F2 Hindiganala</t>
  </si>
  <si>
    <t xml:space="preserve">Hindiganala, Banahalli, Hosavenkatapura,
Tarabahalli, Lakshmipura, Chikkondahalli
Dalasagere, Govindapura, </t>
  </si>
  <si>
    <t>Due to maintenance Work</t>
  </si>
  <si>
    <t>F3 Hindiganala(NJY)</t>
  </si>
  <si>
    <t>Nelavagilu, Arahalli, Ethinodayapura, K.Shettahalli, K.Yashwanthapura, Banahalli, Hosavenkatapur</t>
  </si>
  <si>
    <t>F4 Ittasandra</t>
  </si>
  <si>
    <t>Geddalahallipura, Ittasandra, Esture, E.Hosahalli, Gangasandra</t>
  </si>
  <si>
    <t>F8 Anupahalli</t>
  </si>
  <si>
    <t>Geddalahallipura, Ittasandra, Esture, E. hosahalli</t>
  </si>
  <si>
    <t>F5 N.Hosahalli</t>
  </si>
  <si>
    <t>Vaddahalli, Siddanahalli, Medoor, Chokkasandra, Dinnahalli, 
Doddakorati, Chikkakorati.</t>
  </si>
  <si>
    <t>F6 Nandagudi Town</t>
  </si>
  <si>
    <t>Nandagudi, Hindiganala, Bandahalli.</t>
  </si>
  <si>
    <t>F7 Nandagudi agri</t>
  </si>
  <si>
    <t xml:space="preserve">Vaddahalli, Chokkasandra, Dinnahalli, 
Giddannahalli, Muddenahalli, N.Hosahalli, Naduvinapura, Kondrahalli, Bylanarasapura,
</t>
  </si>
  <si>
    <t>Nelamangala</t>
  </si>
  <si>
    <t>DBPUR USD</t>
  </si>
  <si>
    <t>AE-2</t>
  </si>
  <si>
    <t>66/11KV Apparel Park</t>
  </si>
  <si>
    <t xml:space="preserve">AF-11 RAILWAY STATION </t>
  </si>
  <si>
    <t>Doddaballapura Town</t>
  </si>
  <si>
    <t>LC For Jungle cutting &amp; Feeder Maintenance</t>
  </si>
  <si>
    <t>DBPUR RSD</t>
  </si>
  <si>
    <t>SOD</t>
  </si>
  <si>
    <t xml:space="preserve">Doddabelavangala </t>
  </si>
  <si>
    <t xml:space="preserve">DBF-4 Hulikunte </t>
  </si>
  <si>
    <t>Hulikunte,Chikkabelavangala,Kathihosahalli
Kasaghatta,Tharabanahalli,Muthugadahalli
Tubukunte,Appakaranahalli,Hunasepalya
Mariheggayyanapalya,Mugenahalli
Iyyanahalli</t>
  </si>
  <si>
    <t xml:space="preserve"> DTC Maintanace ,, Restrining of Conductor ,Jungle cutting , Replacement of jumps &amp; Damaged Pin insulatrs, GOS maintanace , LT spacers for Lt line ,Strighting of poles  </t>
  </si>
  <si>
    <t>DABASPETE</t>
  </si>
  <si>
    <t>66/11KV DABASPETE</t>
  </si>
  <si>
    <t>DF-9 Shivagange, DF-20 Baragenahalli NJY</t>
  </si>
  <si>
    <t>Honnenahalli GP, Shivagange GP</t>
  </si>
  <si>
    <t>Thyamagondlu</t>
  </si>
  <si>
    <t xml:space="preserve">66/11KV Thyamagondlu </t>
  </si>
  <si>
    <t>TF-7 Beeragondanahalli, TF-8 Thotanahalli</t>
  </si>
  <si>
    <t>Thyamagondlu Town, Muddalinganahalli, Manne GP, Thotanahalli, Kodipalya</t>
  </si>
  <si>
    <t>66/11KV Thyamagondlu</t>
  </si>
  <si>
    <t>TF-5 Gundenahalli, TF-4 Kalaughatta, TF-10 Doddabele NJY</t>
  </si>
  <si>
    <t>Kalalughatta GP, Thyamagondlu GP, Doddabele GP</t>
  </si>
  <si>
    <t>DF-8 BILLINAKOTE, DF-10 GOVENAHALLI &amp; DF-19 DODDERI NJY</t>
  </si>
  <si>
    <t>Kuluvanahalli GP &amp; Arebommanahalli GP</t>
  </si>
  <si>
    <t>NELAMANGALA</t>
  </si>
  <si>
    <t>SONDEKOPPA</t>
  </si>
  <si>
    <t>NF-24 SOLADEVANAHALLI
NF-9 SONDEKOPPA</t>
  </si>
  <si>
    <t xml:space="preserve"> SONDEKOPPA VILLAGE TO SOLADEVANAHALLI</t>
  </si>
  <si>
    <t xml:space="preserve"> ,Jungle cutting , GOS MAINTANANACE</t>
  </si>
  <si>
    <t xml:space="preserve"> M D Halli</t>
  </si>
  <si>
    <t>Wedia</t>
  </si>
  <si>
    <t>WF-3</t>
  </si>
  <si>
    <t>Buddajyothi l out Mayanna L out,Prakruthi l out</t>
  </si>
  <si>
    <t>11KV and LT tree trimming and GOS maintenance</t>
  </si>
  <si>
    <t>66/11KV T-Begur</t>
  </si>
  <si>
    <t>BF-7 Hsiruvalli Agri, BF-12 NJY</t>
  </si>
  <si>
    <t>Kalalughatta GP, Hasirvalli GP, Doddabele GP</t>
  </si>
  <si>
    <t>DF-2 Devarahosahalli, DF-16 Old Nijagal NJY</t>
  </si>
  <si>
    <t>Agalakuppe GP, Veerasagara</t>
  </si>
  <si>
    <t>AE-1</t>
  </si>
  <si>
    <t>220/66/11KV KIADB</t>
  </si>
  <si>
    <t>KF12-Aralumallige</t>
  </si>
  <si>
    <t>Ekashipura,Aralumallige,
Jakkasandra,S.M.Gollahalli</t>
  </si>
  <si>
    <t xml:space="preserve">NF-16YANTAGANAHALLI </t>
  </si>
  <si>
    <t>YANTAGANAHALLI TO BATTARAHALLI,GANDHIGRAMA TO IRGENAHALLI</t>
  </si>
  <si>
    <t>TF-1 Bigbag, TF-2 TRMN, TF-9 Rama Hi Power</t>
  </si>
  <si>
    <t>1st and 2nd Stage Sompura KIADB Indl Area</t>
  </si>
  <si>
    <t>BIEC</t>
  </si>
  <si>
    <t>Anche palya</t>
  </si>
  <si>
    <t>o&amp;m-2</t>
  </si>
  <si>
    <t>NF-28 Gopalapura NJY</t>
  </si>
  <si>
    <t>Gopalapura, Shamabhattrapalya, Bettanagere</t>
  </si>
  <si>
    <t>Transformer maintanance, GOS maintanance</t>
  </si>
  <si>
    <t>SOT</t>
  </si>
  <si>
    <t>Tubagere</t>
  </si>
  <si>
    <t xml:space="preserve">TF-5 Hiremuddenahali </t>
  </si>
  <si>
    <t>Doddathimmanahalli,Turuvanahalli
Hiremuddenahalli,Chikkamuddenahalli
Kallukote,Mukkadighatta</t>
  </si>
  <si>
    <t xml:space="preserve"> Strighting of poles , Restrining of Conductor ,Jungle cutting , Replacement of jumps &amp; Damaged Pin insulatrs, GOS maintanace , LT spacers for Lt line , DTC Maintanace </t>
  </si>
  <si>
    <t>DF-11 Emvee Solar, DF-12 TDPS, DF-13 S K Steel, DF-15 Kamath</t>
  </si>
  <si>
    <t>Dabaspete KIADB Indl Area, Yedehalli</t>
  </si>
  <si>
    <t>TAVAREKERE</t>
  </si>
  <si>
    <t>TF-2 METEPALYA</t>
  </si>
  <si>
    <t xml:space="preserve"> SOLADEVANAHALLI  TO GURUVANAHALLI</t>
  </si>
  <si>
    <t>DF-3 Dabaspete Rural &amp; DF-17 Heggunda NJY</t>
  </si>
  <si>
    <t>Lakkuru, Sompura GP, Narasipura GP</t>
  </si>
  <si>
    <t>SOM</t>
  </si>
  <si>
    <t>AF3-JK Paints</t>
  </si>
  <si>
    <t>Hamam, Shivapura, Linganahalli, Konmagahtta</t>
  </si>
  <si>
    <t>66/11KV Thyamagondlu &amp; 66/11KV Dabaspete</t>
  </si>
  <si>
    <t>DF-7 Manne, TF-13 Obalapura NJY</t>
  </si>
  <si>
    <t>Kodigehalli GP, Doddabele GP, Manne GP</t>
  </si>
  <si>
    <t>TF-6 KSDL, TF-13 Obalapura NJY</t>
  </si>
  <si>
    <t>DF-7 Manne, DF-4 KIADB</t>
  </si>
  <si>
    <t>Dabaspete Town, Pemmanahalli</t>
  </si>
  <si>
    <t>SOB</t>
  </si>
  <si>
    <t>AF4-ODH IA Stage AP2</t>
  </si>
  <si>
    <t>Obadenahalli Village Limits</t>
  </si>
  <si>
    <t>66/11 KV Nelamangala</t>
  </si>
  <si>
    <t>NF-12 V V pura</t>
  </si>
  <si>
    <t>Nelamangala Town</t>
  </si>
  <si>
    <t>F-3</t>
  </si>
  <si>
    <t>Madanayakanahalli,Basaveshwara L out,Kuduragere road</t>
  </si>
  <si>
    <t>66/11KV Nelamangala</t>
  </si>
  <si>
    <t>NF-20 Gollahalli</t>
  </si>
  <si>
    <t>Hasiruvalli GP</t>
  </si>
  <si>
    <t>AF5-Wadpack</t>
  </si>
  <si>
    <t>Industrial Area Phase-3</t>
  </si>
  <si>
    <t xml:space="preserve">07.10.2020
</t>
  </si>
  <si>
    <t>SOK</t>
  </si>
  <si>
    <t>Kanasawadi</t>
  </si>
  <si>
    <t xml:space="preserve">KSF-8 Ramadevanahalli </t>
  </si>
  <si>
    <t>Ramadevanahalli,Bandayyanapalya
Kallodu,K.G.Shastrypalya,Doddakukkalahalli
Chikkakukkalahalli</t>
  </si>
  <si>
    <t>DF-14 Biogen, DF-19 Dodderi NJY</t>
  </si>
  <si>
    <t>Bharathipura, Kengal Kempohalli, Hosahalli, Gundenahalli, Hanumanthapura, Lakkenahalli, Dodderi, Kuluvanahalli &amp; Kulivanahalli GP, Arebommanahalli GP</t>
  </si>
  <si>
    <t>NF-7 CHOCOLATE FACTORY
NF-14 KESAR MARBLE</t>
  </si>
  <si>
    <t xml:space="preserve">CHIKKAMARANAHALLI  TO CHIKKAMARANAHALLI COLONY,JOGIPALYA,KAMBADAJKALLU
MAHADEVAPURA
</t>
  </si>
  <si>
    <t xml:space="preserve">Jungle cutting , GOS maintanace , LT spacers for Lt line </t>
  </si>
  <si>
    <t>NF-1 TATA Housing</t>
  </si>
  <si>
    <t>Mylanahalli, KSSIDC Layout, Hyadalu</t>
  </si>
  <si>
    <t>66/11KV D.Cross</t>
  </si>
  <si>
    <t>DF2-Raghunathapura</t>
  </si>
  <si>
    <t>Raghunathapura, Nagadenahalli, Thammashettyhalli</t>
  </si>
  <si>
    <t>DF-14 SCOUTS CAMP</t>
  </si>
  <si>
    <t>Scout camp,Raghunathapura</t>
  </si>
  <si>
    <t>SOS</t>
  </si>
  <si>
    <t>Gundamagere</t>
  </si>
  <si>
    <t xml:space="preserve">GF-6 Hsahalli </t>
  </si>
  <si>
    <t>Hosahalli,bankenhalli,Hosahalli calony, Alipura road, halekatte, vabasandra</t>
  </si>
  <si>
    <t>KF2-Birla Super</t>
  </si>
  <si>
    <t>Srinagara, Khasbagh</t>
  </si>
  <si>
    <t>Thammenahalli ,Kuduragere ,T.G halli road</t>
  </si>
  <si>
    <t>NF-2 KBDL</t>
  </si>
  <si>
    <t>Gangadharanapalya, Huralihali, Veeraragavanapalya</t>
  </si>
  <si>
    <t>DETAILS OF PLANNED OUTAGES(MAINTENANCE AND LOAD SHEDDING) IN BANGALORE RURAL CIRCLE FROM 01.10.2020 TO 10.010.2020</t>
  </si>
  <si>
    <t>South</t>
  </si>
  <si>
    <t>Jayanagar</t>
  </si>
  <si>
    <t>S9-BSK II Stage</t>
  </si>
  <si>
    <t>2-Padmanabhanagar</t>
  </si>
  <si>
    <t>Padmanabhanagar</t>
  </si>
  <si>
    <t>F07-CHANNAMAKERE</t>
  </si>
  <si>
    <t>Chennammanakere Achukattu, Manjunath colony, BMTC depot</t>
  </si>
  <si>
    <t>Scheduled</t>
  </si>
  <si>
    <t>Koramangal</t>
  </si>
  <si>
    <t>S16</t>
  </si>
  <si>
    <t>MADIWALA &amp;S G PALYA</t>
  </si>
  <si>
    <t>ADUGODI_66</t>
  </si>
  <si>
    <t>F27-EAST-LAND-HOLDING</t>
  </si>
  <si>
    <t>Jogicolony, east land holding building, st jhon staff quarters, marthinagara and sorrounding areas.</t>
  </si>
  <si>
    <t>11KV jump ReplacementWork.</t>
  </si>
  <si>
    <t>Hazadous</t>
  </si>
  <si>
    <t>S-17</t>
  </si>
  <si>
    <t>Basavanagar &amp; Hal O &amp; M.</t>
  </si>
  <si>
    <t>HAL MUSS</t>
  </si>
  <si>
    <t>F 8 GM PALYA</t>
  </si>
  <si>
    <t>Cauvery L/o, KG Colony, Part of GM Palya</t>
  </si>
  <si>
    <t xml:space="preserve">Line maintenance work </t>
  </si>
  <si>
    <t>1-Bsk II stage</t>
  </si>
  <si>
    <t>F05-9TH MAIN BATA SHOWROOM</t>
  </si>
  <si>
    <t>From SLV hotel to 24th cross, Upahara hotel, 24th cross</t>
  </si>
  <si>
    <t>S3</t>
  </si>
  <si>
    <t>AT</t>
  </si>
  <si>
    <t>Austin Town</t>
  </si>
  <si>
    <t>F13-Neelsandra</t>
  </si>
  <si>
    <t>Neelasandra surrounding</t>
  </si>
  <si>
    <t>Maintenance work</t>
  </si>
  <si>
    <t>F09-Madiwala</t>
  </si>
  <si>
    <t>Madiwala,maruthinagara, Dollars scheme, 100ft ring road and sorrounding areas and export to S14 area.</t>
  </si>
  <si>
    <t>S7</t>
  </si>
  <si>
    <t>Panathur</t>
  </si>
  <si>
    <t>KBH</t>
  </si>
  <si>
    <t>Munnekolalla, CKB L/O &amp; Dental College Road</t>
  </si>
  <si>
    <t>Replacement of 2/4 ACSR Rabbit By LT AB Cable work</t>
  </si>
  <si>
    <t>Marathalli</t>
  </si>
  <si>
    <t>KADABISANAHALLI_66</t>
  </si>
  <si>
    <t>F07-MULTIPLEX-MARATHALLY</t>
  </si>
  <si>
    <t>Ramanjaneya L/O</t>
  </si>
  <si>
    <t>F08-RAJIV-NAGAR</t>
  </si>
  <si>
    <t>Rajiv Nagar, Syndicate bank colony, Padmanabha nagar-Raghavendra  layout,18th main telephone exchange, Kindney foundation,Maharaja Hospital, Laxmikantha Choultry</t>
  </si>
  <si>
    <t>S18</t>
  </si>
  <si>
    <t>Chikkallasandra</t>
  </si>
  <si>
    <t>SUBRAMANYAPURA_66</t>
  </si>
  <si>
    <t>F15-MANTRI-I</t>
  </si>
  <si>
    <t>BHCS Layout, Ankappa layout, Godanaplaya, Kempanna Layout</t>
  </si>
  <si>
    <t>F15-MANTRI-I feeder, GOS maintenance work, HT jump replacement work</t>
  </si>
  <si>
    <t>F19-Victoria L/O</t>
  </si>
  <si>
    <t>VICTORIA LAYOUT</t>
  </si>
  <si>
    <t>MAINTENANCE WORK</t>
  </si>
  <si>
    <t>F24-UMAYAHOLDING</t>
  </si>
  <si>
    <t>Bhuvanappa layout, cauvery layout,krishnanagara I/A, SG Palya and sorrounding areas</t>
  </si>
  <si>
    <t>SBC</t>
  </si>
  <si>
    <t>Devarabisanahalli village</t>
  </si>
  <si>
    <t>S-7</t>
  </si>
  <si>
    <t>Munnekolal</t>
  </si>
  <si>
    <t>Kachamarnahalli</t>
  </si>
  <si>
    <t>F09 Balagere</t>
  </si>
  <si>
    <t>Balagere, Panathur Dinne, Gunjurplaya</t>
  </si>
  <si>
    <t>HT Jumps replacement , Pothead work , Tree trimming, Rmu maintenance work.</t>
  </si>
  <si>
    <t>Kundalahalli</t>
  </si>
  <si>
    <t>EPIP</t>
  </si>
  <si>
    <t>F-17 Purvankar -1</t>
  </si>
  <si>
    <t xml:space="preserve">Purvakar apartments , Maruthi nagar , Veerappa reddy layout , Chinnapanahalli , Vinayaka layout </t>
  </si>
  <si>
    <t xml:space="preserve">RMU bolt&amp;nut Tightening , HT Jumps replacement  , Tree trimming </t>
  </si>
  <si>
    <t>F4 &amp; F9</t>
  </si>
  <si>
    <t xml:space="preserve">Ashwathnagar, Munnekolal Ring road </t>
  </si>
  <si>
    <t>Maintenance Work</t>
  </si>
  <si>
    <t>Diyashree</t>
  </si>
  <si>
    <t>F-16 Kundalahalli</t>
  </si>
  <si>
    <t>Kundalahlli villege , Force avenue layout , Ryan school road .</t>
  </si>
  <si>
    <t xml:space="preserve">RMU Connection works , Tree trimming , DTC GOS replacement and HT Jumps replacement </t>
  </si>
  <si>
    <t>F-15</t>
  </si>
  <si>
    <t>Maratthalli</t>
  </si>
  <si>
    <t xml:space="preserve"> Tree trimming  </t>
  </si>
  <si>
    <t>F10-YARAB-NAGAR</t>
  </si>
  <si>
    <t>Yarab nagar, 9th main, Monotype,Teachers colony, Kaveri Nagar, Dr Ambedkar nagar, Industrial area</t>
  </si>
  <si>
    <t>Poornaprajnanagar</t>
  </si>
  <si>
    <t>F10-GUBBLALA</t>
  </si>
  <si>
    <t>Balaji layout, Rajagarden, Bharth layout, Gubbalala, Karishma Hills, JHBCS layout, Bhuvaneshwarinagar, Sahara layout</t>
  </si>
  <si>
    <t>F10-GUBBLALA  feeder, GOS maintenance work, HT jump replacement work</t>
  </si>
  <si>
    <t>F25-DAVANAM-JEWELLERS-TOTAL</t>
  </si>
  <si>
    <t>2nd block, davanam jewellars build,madiwala santhe and siddartha colony, and happy minds company.</t>
  </si>
  <si>
    <t>DEVARABISANAHALLI_66</t>
  </si>
  <si>
    <t>F04-K-AGRAHARA</t>
  </si>
  <si>
    <t>Kariyamman Agrahar</t>
  </si>
  <si>
    <t>TC Maintenance</t>
  </si>
  <si>
    <t>F09-PADMANABHANAGAR</t>
  </si>
  <si>
    <t>S9 sub div, Division office,30th main, 30th cross, BNM college</t>
  </si>
  <si>
    <t>STJOHNSWOOD_66</t>
  </si>
  <si>
    <t>BTM-I-STAGE</t>
  </si>
  <si>
    <t>import from S14 BTM area, Axa road and 16th main,BTM area.</t>
  </si>
  <si>
    <t>Umiya &amp; Salarpuria Satva</t>
  </si>
  <si>
    <t>F16-SHOBA-IRIS</t>
  </si>
  <si>
    <t>IBIS HOTEL</t>
  </si>
  <si>
    <t>F13-SAROJA-COMPLEX</t>
  </si>
  <si>
    <t>Post office,MMI, Indo American, Uma Maheshwari temple(15th cross to 17 D cross)</t>
  </si>
  <si>
    <t>S4</t>
  </si>
  <si>
    <t>Adugodi</t>
  </si>
  <si>
    <t>KORAMANGALA_66</t>
  </si>
  <si>
    <t>F11-KORMANGALA-VILLAGE</t>
  </si>
  <si>
    <t>K R Garden, 8th block, Koramangala.</t>
  </si>
  <si>
    <t>F03-AXA</t>
  </si>
  <si>
    <t>Cashier layout, Jaibheem nagara, axa road BTM and axa building and madiwala sorrounding areas.</t>
  </si>
  <si>
    <t>TC Yard Cleaning</t>
  </si>
  <si>
    <t>CESSNA</t>
  </si>
  <si>
    <t xml:space="preserve">Kaverappa L/O , Vaswani Appt </t>
  </si>
  <si>
    <t>F 11 VIGNANAGAR</t>
  </si>
  <si>
    <t>Vignanagar, Vishwajithlayout, Kuvempuroad, Part of Vignanagar.</t>
  </si>
  <si>
    <t>HSR</t>
  </si>
  <si>
    <t>S11</t>
  </si>
  <si>
    <t>BELLANDUR</t>
  </si>
  <si>
    <t>SOBHA</t>
  </si>
  <si>
    <t>F17</t>
  </si>
  <si>
    <t>Sarjapur Road, Near Bellandur Police Station</t>
  </si>
  <si>
    <t>Road Widening work of Sarjapur Road</t>
  </si>
  <si>
    <t>F1-BG Nagar</t>
  </si>
  <si>
    <t>BG Nagar</t>
  </si>
  <si>
    <t>Koramangala</t>
  </si>
  <si>
    <t>F12-RAHEJA-COMPLEX</t>
  </si>
  <si>
    <t>80 feet road , Maharaja signal, 4th block.</t>
  </si>
  <si>
    <t>Tree trimming and strengthening of Jumps, 11KV line</t>
  </si>
  <si>
    <t>F07-FST-JOHNS-HOSTLE-RMU</t>
  </si>
  <si>
    <t>2nd block , koramangala, siddartha colony, cavery layout, CPWD, Survey of India Kudaremuc colony.</t>
  </si>
  <si>
    <t>F-11 Kalyani</t>
  </si>
  <si>
    <t>Kundalahlli colony , CMRIT , GOPALAN , AECS Layout B - Black , ITPL  road .</t>
  </si>
  <si>
    <t xml:space="preserve">GOS Replacement Tree trimming and HT Jumps replacement </t>
  </si>
  <si>
    <t>F 14 MALLESHPALYA</t>
  </si>
  <si>
    <t>Malleshpalya</t>
  </si>
  <si>
    <t>HAL</t>
  </si>
  <si>
    <t>F7</t>
  </si>
  <si>
    <t>DETAILS OF PLANNED OUTAGES(MAINTENANCE AND LOAD SHEDDING) IN SOUTH CIRCLE FROM 01.10.2020 TO 10.10.2020</t>
  </si>
  <si>
    <t>North</t>
  </si>
  <si>
    <t>JALHALLI</t>
  </si>
  <si>
    <t>N9</t>
  </si>
  <si>
    <t>BGL</t>
  </si>
  <si>
    <t>MEI</t>
  </si>
  <si>
    <t>Bagalagunte, Hesaraghatta Main Road, Bhuvaneshwarinagar, Maheshwari Nagar</t>
  </si>
  <si>
    <t>1.1MW</t>
  </si>
  <si>
    <t xml:space="preserve">TREE TRIMMING AND AND TC MAINTENNACE </t>
  </si>
  <si>
    <t>Hebbal</t>
  </si>
  <si>
    <t>C4</t>
  </si>
  <si>
    <t>Ganganagar</t>
  </si>
  <si>
    <t>HEBBAL</t>
  </si>
  <si>
    <t>MLA L/O RT NAGAR</t>
  </si>
  <si>
    <t>FEEDER MAINTAINANCE.</t>
  </si>
  <si>
    <t>Sanjaynagar</t>
  </si>
  <si>
    <t>RMV</t>
  </si>
  <si>
    <t>Kalpana chawla road,Bhoopsandra</t>
  </si>
  <si>
    <t>Hebbala</t>
  </si>
  <si>
    <t>F-10</t>
  </si>
  <si>
    <t>BYANNA LAYOUT</t>
  </si>
  <si>
    <t>DTC-40 MAINTAINANCE</t>
  </si>
  <si>
    <t>C8</t>
  </si>
  <si>
    <t>JAKKUR</t>
  </si>
  <si>
    <t>SAHAKARNAGAR</t>
  </si>
  <si>
    <t>F21</t>
  </si>
  <si>
    <t xml:space="preserve">                                                </t>
  </si>
  <si>
    <t>3MW</t>
  </si>
  <si>
    <t>SKN</t>
  </si>
  <si>
    <t>BB Road, BT Pura, Talakaveri L/O, Amruthahally, Jawahar Lal Institute, BG Lagangadhar L/O, Jakkur L/O Slum (part), Shoba Wind Fall, Shobha Saphire, Purvankara.</t>
  </si>
  <si>
    <t>3.5mw</t>
  </si>
  <si>
    <t>C7 Yelahanka</t>
  </si>
  <si>
    <t>Rajanukunte O &amp; M -21</t>
  </si>
  <si>
    <t xml:space="preserve">Rajanukunte </t>
  </si>
  <si>
    <t>F09 CENTUARY FEEDER</t>
  </si>
  <si>
    <t>RAJANUKUNTE MUSS TO KADTHANAMALE VILLAGE, PROVIDENT APPARTMENT</t>
  </si>
  <si>
    <t>C7 YELAHANKA</t>
  </si>
  <si>
    <t>O&amp;M 19A</t>
  </si>
  <si>
    <t>PUTTENAHALLI                                      YELAHANKA</t>
  </si>
  <si>
    <t xml:space="preserve"> F13 - VENKATALA            F12 - MARUTHINAGARA                                                               F10 - IAF</t>
  </si>
  <si>
    <t>Palanahalli Bisalary Factory 250KVA TC, Alfa School MARUTHINAGARA 250KVA TC, YELAHANAKA OLD TOWN  Gandinagara 500KVA TC,</t>
  </si>
  <si>
    <t>7 Hrs</t>
  </si>
  <si>
    <t>0.8 MW</t>
  </si>
  <si>
    <t>Providing Junction Box &amp; Reconnection of Service main &amp; Tree Trimming, Jump Replacement, GOS Alignment</t>
  </si>
  <si>
    <t>2.10.2020</t>
  </si>
  <si>
    <t xml:space="preserve">F1 </t>
  </si>
  <si>
    <t xml:space="preserve">80FT ROOD </t>
  </si>
  <si>
    <t xml:space="preserve">TREE TRIMMING </t>
  </si>
  <si>
    <t>Postal colony</t>
  </si>
  <si>
    <t xml:space="preserve">POLICE QUARTERS </t>
  </si>
  <si>
    <t>DTC-39 MAINTAINANCE.</t>
  </si>
  <si>
    <t>Amruthanagar, Kashinagar, bhuvaneshwarinagar, Varma L/O, Amruthahally, Sriramapura, Telecom L/O, Shivaram karantha nagar, Jawaharlal Insiture.</t>
  </si>
  <si>
    <t>5mw</t>
  </si>
  <si>
    <t>F07</t>
  </si>
  <si>
    <t>TELECOM LAYOUT,MCECHS LAYOUT FIRST PHASE,MCECHS LAYOUT SECOND PHASE</t>
  </si>
  <si>
    <t>2MW</t>
  </si>
  <si>
    <t>F20</t>
  </si>
  <si>
    <t>CHOKKANALLI ,CHOKKANALLI LAYOUT,JAKKUR,SHIVANALLI,THIRUMENALLI, VENKATADRI ESTATE, NAGAVARA MAIN ROAD,</t>
  </si>
  <si>
    <t>4MW</t>
  </si>
  <si>
    <t>F10 SHOBHA FEEDER</t>
  </si>
  <si>
    <t xml:space="preserve">RAJANUKUNTE MUSS TO POLCE STATION,LEAGACY APPARTMENT, SHUHANA SHANAN APPARTMENTS, </t>
  </si>
  <si>
    <t>VENUGOPLA SWAMY LAYOUT</t>
  </si>
  <si>
    <t>JUMPS REPLACEMENT</t>
  </si>
  <si>
    <t>Central excise layout</t>
  </si>
  <si>
    <t>SUNRISE COLONY</t>
  </si>
  <si>
    <t>TC-85 DTC MAINTAINANCE.</t>
  </si>
  <si>
    <t>Duoresidency, BB Road, Vidyashilpa, shob Developers, Jakkur L/O, UAS L/O.</t>
  </si>
  <si>
    <t>3mw</t>
  </si>
  <si>
    <t>F14</t>
  </si>
  <si>
    <t>SAMPIGEHALLI, AGRAHARA, VIDANASOUDA LAYOUT, THIRUMENAHALLI AGRAHARA LAKE ROAD,</t>
  </si>
  <si>
    <t>13:30:00 AM</t>
  </si>
  <si>
    <t>1.5MW</t>
  </si>
  <si>
    <t xml:space="preserve">F11 - PRESTIGE FEEDER </t>
  </si>
  <si>
    <t>RAJANUKUNTE MUSS TO PRESTIGE APPARTMENT</t>
  </si>
  <si>
    <t>Palanahalli 250KVA TC,Srinivasapura 250KVA TC, Yelahanka old Town BBMP 250KVA TC,</t>
  </si>
  <si>
    <t>BT Pura, L &amp; T,  S. Nagara 'A ' Block (Partial).</t>
  </si>
  <si>
    <t>JAKKUR VILLAGE</t>
  </si>
  <si>
    <t>0.5MW</t>
  </si>
  <si>
    <t>F15 S N HALLI FEEDER</t>
  </si>
  <si>
    <t>PUTTENHALLI MUSS TO AVALLAHALLI GATE (V), MS RAMAIAH LAYOUT</t>
  </si>
  <si>
    <t>PEENYA</t>
  </si>
  <si>
    <t>N5</t>
  </si>
  <si>
    <t>SRS</t>
  </si>
  <si>
    <t>F02 -PEENYA-1ST-STAGE</t>
  </si>
  <si>
    <t>6th ,7th,8th ,9th cross,1stage PIA</t>
  </si>
  <si>
    <t>11kv feeder maintenance ,tree trimming work,preventive maintenance , PLANNED OUTAGES</t>
  </si>
  <si>
    <t>MLMD</t>
  </si>
  <si>
    <t>C-6</t>
  </si>
  <si>
    <t>New BEL road, RMV 2nd stage, Dollars colony, AG'sL/o, ITI L/o, Devasandra, C.M.Halli, Jaladarshini L/o</t>
  </si>
  <si>
    <t>Line Clear for feeder maintenance works such as Tree trimming, renewal of jumps, GOS reconditioning, stringing of loose spans, DTC refurbishment etc., ( along with Disconnection &amp; attending daily complaints )</t>
  </si>
  <si>
    <t>C3</t>
  </si>
  <si>
    <t>Jalahalahhi</t>
  </si>
  <si>
    <t>Gokula</t>
  </si>
  <si>
    <t xml:space="preserve">F2 </t>
  </si>
  <si>
    <t>Krishna temple road , Deshabandunagar, Chikkavenkatappa lay out,Kodagihalli railway gate area, Ragavendraswamy mata area</t>
  </si>
  <si>
    <t>1.2MW</t>
  </si>
  <si>
    <t>DBK</t>
  </si>
  <si>
    <t>ABBIGERE</t>
  </si>
  <si>
    <t>Mediagrahara,guniagrahara,Somashettyhallli,CABLE FAULT-CHANGE OVER TO SDH F9</t>
  </si>
  <si>
    <t xml:space="preserve">F-14 </t>
  </si>
  <si>
    <t>WHITE HOUSE</t>
  </si>
  <si>
    <t>SV layout</t>
  </si>
  <si>
    <t>VINAYAKA LAYOUT</t>
  </si>
  <si>
    <t>AGRAHARA VILAGE</t>
  </si>
  <si>
    <t>F16 MYLAPPANHALLI</t>
  </si>
  <si>
    <t>S NHALLI VILLAGE, YEDURAPPA NAGARA, RTO , MYLAPPANHALLI MADAPANHALLI</t>
  </si>
  <si>
    <t>1.:30</t>
  </si>
  <si>
    <t>P&amp;T COLONY</t>
  </si>
  <si>
    <t>Sanjaynagar mainroad,AECS Layout</t>
  </si>
  <si>
    <t>MANYATHA</t>
  </si>
  <si>
    <t>CHIRANJEEVI LAYOUT</t>
  </si>
  <si>
    <t>SAMPIGEHALLI</t>
  </si>
  <si>
    <t>F04, ISRO L/O</t>
  </si>
  <si>
    <t>RAJANUKUNTE MUSS TO KENCHANAHALLI VILLAGE, HAROHALLI VILLAGE ISRO LAYOUT, GANTIGANHALLI VILLAGE, MUDANHALLI VILLAGE, NAGADASANHALLI VILLAGE</t>
  </si>
  <si>
    <t>A' Block, F Block, G Block, BT Pura, (Partial), BB Road, E Block, (Part), Century Chitrakeet, Renossance.</t>
  </si>
  <si>
    <t>YELAHANKA</t>
  </si>
  <si>
    <t>O&amp;M-19</t>
  </si>
  <si>
    <t>Puttenahalli</t>
  </si>
  <si>
    <t>F-14</t>
  </si>
  <si>
    <t>A SECTOR, B SECTOR, HIG, MIG KHB, B.B.Road,</t>
  </si>
  <si>
    <t>Vikas Nagara 250KVA TC, Srinivasapura 250KVA TC, Yelahanka old Town Ramachandrappa 500KVA TC,</t>
  </si>
  <si>
    <t>Mathikere</t>
  </si>
  <si>
    <t>ASWATHNAGAR, DOLLARS COLONY, 80 ft RD, RMV, CMs Residence, Poojari layout, Sandeepani school, Parts of AECS Layout, etc.</t>
  </si>
  <si>
    <t>MSR Indl estate, MSRnagar, AK colony, Mathikere, MSREng College</t>
  </si>
  <si>
    <t>SDH</t>
  </si>
  <si>
    <t>Ganapathi Nagar, Acharya College Road, Achith Nagar, Shanthi Nagar, Krishna College, Aggegowdana Palya, Soladevanahally, Veerashettihally, Raghavendra Layout, Vagdevi College, Gutte Basaveshwara Nagar</t>
  </si>
  <si>
    <t>1.0MW</t>
  </si>
  <si>
    <t>GANGANAGAR,R,T NAGAR,GIDDAPPA BLK</t>
  </si>
  <si>
    <t>Amarjyothi layout</t>
  </si>
  <si>
    <t>CHOLANAGAR</t>
  </si>
  <si>
    <t>F1</t>
  </si>
  <si>
    <t>A' Block, SNR, Oscar Udyog, Krishbna Diamond.</t>
  </si>
  <si>
    <t>4.5MW</t>
  </si>
  <si>
    <t>AGRAHARA LAYUT ,KOGILU LAYOUT,BELLALLI CROSS, MITTGANALLI CROSS,</t>
  </si>
  <si>
    <t>nagashetty hally</t>
  </si>
  <si>
    <t>GEDDALAHALLI</t>
  </si>
  <si>
    <t>C Block, CQDL L/O, Defence L/O.</t>
  </si>
  <si>
    <t xml:space="preserve">F09 CENTUARY </t>
  </si>
  <si>
    <t>JHD</t>
  </si>
  <si>
    <t>abbigere</t>
  </si>
  <si>
    <t>Abbigere</t>
  </si>
  <si>
    <t xml:space="preserve">F3 </t>
  </si>
  <si>
    <t xml:space="preserve">Lashmi pura village Lakshmipura cross, </t>
  </si>
  <si>
    <t>1MW</t>
  </si>
  <si>
    <t>9 &amp; 10</t>
  </si>
  <si>
    <t>Pampa Nagar, B.K.Nagar, Akkiyappa Garden, M.K.Nagar</t>
  </si>
  <si>
    <t>IISc</t>
  </si>
  <si>
    <t xml:space="preserve">Yeshwanthpur circle, Yeshwanthapura RTO, BMTC TTMC, </t>
  </si>
  <si>
    <t>R.Tnagar MAIN ROAD</t>
  </si>
  <si>
    <t>basaveshwara layout</t>
  </si>
  <si>
    <t>CIL LAYOUT</t>
  </si>
  <si>
    <t>FEEDER MAINTAINANCE</t>
  </si>
  <si>
    <t>HBR</t>
  </si>
  <si>
    <t>DEFENCE LOYOUT D E BLOCK KODIGEHALLI MAIN ROAD</t>
  </si>
  <si>
    <t>F03 GANTIGANHALLI</t>
  </si>
  <si>
    <t xml:space="preserve">RAJANUKUNTE MUSS TO ADDIGANHALLI , PATALLA TEMPLE , SURDENPURA COLONY, SADENHALLI </t>
  </si>
  <si>
    <t>HEBBALA</t>
  </si>
  <si>
    <t>GANGANAGAR PARK</t>
  </si>
  <si>
    <t>patellappa layout</t>
  </si>
  <si>
    <t>DTC MAINTENANCE, JUMP REPLACEMENT</t>
  </si>
  <si>
    <t>Attur</t>
  </si>
  <si>
    <t>F8</t>
  </si>
  <si>
    <t>GKVK</t>
  </si>
  <si>
    <t>DETAILS OF PLANNED OUTAGES(MAINTENANCE AND LOAD SHEDDING) IN NORTH CIRCLE FOR THE MONTH OF FROM 01.10.2020 to 10.10.2020</t>
  </si>
  <si>
    <t>Kolar</t>
  </si>
  <si>
    <t>Chintamani</t>
  </si>
  <si>
    <t>CSD Chinthamani</t>
  </si>
  <si>
    <t xml:space="preserve"> Chinthamani</t>
  </si>
  <si>
    <t>F01-BURAMAKALAHALLI</t>
  </si>
  <si>
    <t>Bhuragamakalahalli, Gopasandra, Ramapura, Madikere</t>
  </si>
  <si>
    <t>HT Reconducting Work</t>
  </si>
  <si>
    <t>F02-GOPALAPURA</t>
  </si>
  <si>
    <t xml:space="preserve">Kagathi, Boomishettihalli, Kotagal </t>
  </si>
  <si>
    <t>F03-SEEKAL</t>
  </si>
  <si>
    <t xml:space="preserve">Seekal,Chikkabommanahalli, Doddabommanahalli, Seekala gate </t>
  </si>
  <si>
    <t>F04-KAIWARA</t>
  </si>
  <si>
    <t>Munuganahalli, Katamachanahalli, Kallahalli</t>
  </si>
  <si>
    <t>F05-MURUGAMALLA</t>
  </si>
  <si>
    <t xml:space="preserve">Kagathi, Ulavadi, Nadhiganahalli </t>
  </si>
  <si>
    <t>F06-L-D-KOTE</t>
  </si>
  <si>
    <t>IP sets of Katriguppe, LD Kote, Korklahalli, Rayapalli, Binganahalli, Konapalli, Nayanahalli</t>
  </si>
  <si>
    <t>OH Line replacement to Covered conductor on F10 Feeder</t>
  </si>
  <si>
    <t>F07-LOCAL</t>
  </si>
  <si>
    <t xml:space="preserve">Anjani extention, NNT road, Thimmasandra, Bagepalli circle, Thimmasandra </t>
  </si>
  <si>
    <t>F08-LOCAL 1</t>
  </si>
  <si>
    <t>Kolar cross, Vinyaka nagara, Agrahara, Bukkanahalli road</t>
  </si>
  <si>
    <t>F09-NANDIGANAHALLI</t>
  </si>
  <si>
    <t xml:space="preserve">Doddaganjur, Ulavadi, kagathi </t>
  </si>
  <si>
    <t>F11-LOCAL 3</t>
  </si>
  <si>
    <t>IP Sets of Nayanahalli, Konapalli Thimmasandra Upparpete, Sorapalli</t>
  </si>
  <si>
    <t>RSD Chinthamani</t>
  </si>
  <si>
    <t>Iragampalli</t>
  </si>
  <si>
    <t>Iragampalli MUSS</t>
  </si>
  <si>
    <t>F7-Madamabgla</t>
  </si>
  <si>
    <t>Gundigere, Nalaguttalahalli, vegalahalli, Bommalatapura, Bramanahalli, Seetharamapura, Madamangla, Yetigaddagollhalli.</t>
  </si>
  <si>
    <t>HT Re-Conductoring</t>
  </si>
  <si>
    <t>Yagavakote</t>
  </si>
  <si>
    <t>M.Gollahalli MUSS</t>
  </si>
  <si>
    <t>F6-Hosahudye</t>
  </si>
  <si>
    <t>Yagavakote, Y.Kurupalli, Hodahudye, Kondavenakapalli, Dinnamindahali,</t>
  </si>
  <si>
    <t>F4-Yarayagarahalli</t>
  </si>
  <si>
    <t>Canarayanagadda, Mgollahalli, Venkatarayanakote, Yareyagarahalli, Kapalli, Palligadda, Nagarajahalli, Chowdareddipalya, Lakkepalli Guttapalya, Vempalli, Gunturgadda, Pasalanayakanahalli, Patakte, Digavakote,</t>
  </si>
  <si>
    <t>F16-Mindagal</t>
  </si>
  <si>
    <t>Doddahalli, Kurumarlahalli, Sujjanahalli, Bodanamari, Nalaralahalli, Mindagal, Danamanagadda, Neranahalli</t>
  </si>
  <si>
    <t>LT Re-Conductoring</t>
  </si>
  <si>
    <t>Kencharlahalli</t>
  </si>
  <si>
    <t>Yenigadale MUSS</t>
  </si>
  <si>
    <t>F9-Yenigadale</t>
  </si>
  <si>
    <t>Nadampalli, Chilakalanerpu, Balaredyhalli, Yenigadala, Hosahudiya, Ulibele, Chinnapalli, Yegava Dwarapalli, Diguvahosahudiya, Vangimalu, Darmavarahalli, Nakaladinna, Kenchepalli, Minchilahalli, Gundlahalli, Yegavahosahudiya</t>
  </si>
  <si>
    <t>USD Sidlaghatta</t>
  </si>
  <si>
    <t>Sidlaghatta</t>
  </si>
  <si>
    <t>F-16 Byranayakanahalli</t>
  </si>
  <si>
    <t>Anoor, Byranayakanahalli</t>
  </si>
  <si>
    <t>Jungle cutting work</t>
  </si>
  <si>
    <t>DETAILS OF PLANNED OUTAGES(MAINTENANCE AND LOAD SHEDDING) IN KOLAR CIRCLE FROM 01.10.2020 TO 10.10.2020</t>
  </si>
  <si>
    <t>Davanagere</t>
  </si>
  <si>
    <t>Nill</t>
  </si>
  <si>
    <t>CSD1</t>
  </si>
  <si>
    <t>O &amp; M4</t>
  </si>
  <si>
    <t>Davanagere_66</t>
  </si>
  <si>
    <t>MCCB</t>
  </si>
  <si>
    <t>SIDDAVEERAPPA BADAVANE,SS LAYOUTA &amp; B BLOCK,MCC B BLOCK,KUVEMPU NGARA,SHAMNUR ROAD,BIET COLLEGE, NIJALINGAPPA BADAVANE</t>
  </si>
  <si>
    <t>6Hrs</t>
  </si>
  <si>
    <t>O &amp; M 1</t>
  </si>
  <si>
    <t>Davanagere_220_SRS</t>
  </si>
  <si>
    <t>Saraswathi</t>
  </si>
  <si>
    <t>CHIKKAMANI DEVARAJ URSA BADAVANE,SARASWATHI BADAVANE A &amp; B BLOCK,JAYANAGARA A &amp; B BLOCK,SS HOSPITAL,SRI RAM NAGARA,SOG COLONY,INDUSTRIAL AREA,</t>
  </si>
  <si>
    <t>Harihara</t>
  </si>
  <si>
    <t>Chitradurga</t>
  </si>
  <si>
    <t>Hiriyur</t>
  </si>
  <si>
    <t>DETAILS OF PLANNED OUTAGES(MAINTENANCE AND LOAD SHEDDING) IN DAVANAGEE CIRCLE FROM 01.10.2020 TO 10.10.2020</t>
  </si>
  <si>
    <t>EAST</t>
  </si>
  <si>
    <t>INDIRA NAGAR</t>
  </si>
  <si>
    <t>E11</t>
  </si>
  <si>
    <t>AKSHAYA NAGAR</t>
  </si>
  <si>
    <t>ITI</t>
  </si>
  <si>
    <t>ANANDPURA, AKSHAYA NAGAR, SHANTHI L/O</t>
  </si>
  <si>
    <t>MAINTAINANCE WORK @ STATION</t>
  </si>
  <si>
    <t>AKSHAYA NAGAR, VARANASI</t>
  </si>
  <si>
    <t>TREE TRIMMING WORK</t>
  </si>
  <si>
    <t>R M NAGAR</t>
  </si>
  <si>
    <t>HOYSALA NAGAR, RAGHAVENDRA CIRCLE</t>
  </si>
  <si>
    <t>MAINTAINCE WORK</t>
  </si>
  <si>
    <t>INDIRANAGARA</t>
  </si>
  <si>
    <t>E6</t>
  </si>
  <si>
    <t>JB NAGARA</t>
  </si>
  <si>
    <t xml:space="preserve">F6 </t>
  </si>
  <si>
    <t>BUS STOP TC - 2 ( ISRO QURTERS, JB NAGARA BUS STOP)</t>
  </si>
  <si>
    <t>DTC MAINTENCE &amp; TREE TRIMMING WORK</t>
  </si>
  <si>
    <t>B-STATION</t>
  </si>
  <si>
    <t>SSB SCHOOL TC ( MOTAPPANAPALYA SUROUNDING AREA)</t>
  </si>
  <si>
    <t xml:space="preserve">DTC MAINTENANCE </t>
  </si>
  <si>
    <t>SKYLARKH TC ( BDA LAYOUT, NR COLONY 1ST CROSS A&amp;B )</t>
  </si>
  <si>
    <t>WHITEFIELD</t>
  </si>
  <si>
    <t>E7</t>
  </si>
  <si>
    <t>AYYAPPANAGAR</t>
  </si>
  <si>
    <t>HOODY</t>
  </si>
  <si>
    <t>F4-KODIGEHALLI</t>
  </si>
  <si>
    <t>KODIGEHALLI, SADARAMANGALA HOODY VILLAGE &amp; SORROUNDING AREAS</t>
  </si>
  <si>
    <t>TREE TRIMMING MAINTENANCE WORK</t>
  </si>
  <si>
    <t>E4</t>
  </si>
  <si>
    <t>VARTUR</t>
  </si>
  <si>
    <t>KACHMARANAHALLI</t>
  </si>
  <si>
    <t>Balagere road, halasahalli road, Halasahalli slum board, edga road, thippasandra road, gandhi circle, santhe beedi, drum factory road, banagunte road</t>
  </si>
  <si>
    <t>Tree trimming, HT jump renewal, 11KV GOS replacement/refurbishment &amp; other allied maintenance works</t>
  </si>
  <si>
    <t>Ramagondanahalli</t>
  </si>
  <si>
    <t>Kadugodi</t>
  </si>
  <si>
    <t>DETAILS OF PLANNED OUTAGES(MAINTENANCE AND LOAD SHEDDING) IN EAST CIRCLE FROM 01.10.2020 TO 10.10.2020</t>
  </si>
  <si>
    <t>TIPTUR</t>
  </si>
  <si>
    <t>TIPTUR_110KV</t>
  </si>
  <si>
    <t>F03-RANGAPURA</t>
  </si>
  <si>
    <t xml:space="preserve">ALADAHALLI </t>
  </si>
  <si>
    <t>jungle clear &amp; 11 kv line maintenance work</t>
  </si>
  <si>
    <t>THALKERE_110</t>
  </si>
  <si>
    <t>F03-AYARAHALLI</t>
  </si>
  <si>
    <t>Ayarahalli,Kalkere,Doddagoraghatta,Chikkagoraghatta,Kurubarahalli</t>
  </si>
  <si>
    <t>Tumkur</t>
  </si>
  <si>
    <t>Nittur</t>
  </si>
  <si>
    <t>Kadada</t>
  </si>
  <si>
    <t>Kallur 110/11 KV</t>
  </si>
  <si>
    <t>F14-MALLENAHALLY-NJY</t>
  </si>
  <si>
    <t>Bagur,Mathigahtta,Hesarahally, Rampura</t>
  </si>
  <si>
    <t>LC (JE Somashekar) for  Jungle cutting</t>
  </si>
  <si>
    <t>Tiptur</t>
  </si>
  <si>
    <t>BILIGERE</t>
  </si>
  <si>
    <t>K B CROSS</t>
  </si>
  <si>
    <t>F03 RAJATHADRIPURA</t>
  </si>
  <si>
    <t xml:space="preserve">YAGACHIKATTE. HINDHISKERE, </t>
  </si>
  <si>
    <t>CN Halli</t>
  </si>
  <si>
    <t>CN Halli 1</t>
  </si>
  <si>
    <t>Chikkanayakanahalli_110</t>
  </si>
  <si>
    <t>F10 Salakatte</t>
  </si>
  <si>
    <t>Salakatte, Muddenahalli, Bangaragere, Hosakere</t>
  </si>
  <si>
    <t>14:00</t>
  </si>
  <si>
    <t>Kyathsandra</t>
  </si>
  <si>
    <t>Hirehalli 66/11 KV</t>
  </si>
  <si>
    <t>HF-01 CIPSARIC</t>
  </si>
  <si>
    <t>LC (AE Satheesh) for 11KV Maintanance</t>
  </si>
  <si>
    <t>Nittur 110/11 KV</t>
  </si>
  <si>
    <t>F16-SOPANALHALLI NJY</t>
  </si>
  <si>
    <t>Marashettyhally, soppanahally, yallapura,Handanahally, Bomarasanahally</t>
  </si>
  <si>
    <t>LC (AE Uaday Kumar) for  Jungle cutting</t>
  </si>
  <si>
    <t>BANDIHALLI</t>
  </si>
  <si>
    <t>F02 ECHANURU</t>
  </si>
  <si>
    <t>ECHANOOR,HINDHISKERE.</t>
  </si>
  <si>
    <t>Madhugiri</t>
  </si>
  <si>
    <t>PAVAGADA</t>
  </si>
  <si>
    <t>Kotagudda</t>
  </si>
  <si>
    <t>66/11KV Shylapura</t>
  </si>
  <si>
    <t>F6 Kotagudda, F7 Maridasanahalli, F11 Yethinahalli</t>
  </si>
  <si>
    <t>Maridasanahalli, Shylapura, Kotagudda, Arekyathanahalli, Singareddyhalli, Komarlahalli, Obalapura, Yethinahalli, Yerrammanahalli, Sarvatpura, Rachamaranahalli, Budibetta</t>
  </si>
  <si>
    <t>JUNGLE CLEARING, Feeders maintenance work, DTC's Maintanance</t>
  </si>
  <si>
    <t>RSD-1</t>
  </si>
  <si>
    <t>CT KERE</t>
  </si>
  <si>
    <t>66/11KV Muss BELADHARA</t>
  </si>
  <si>
    <t>F5 NJY INDUSTRIAL</t>
  </si>
  <si>
    <t>KENCHAIAHNAPALYA, AMRUTHAGIRI, LINHAIANAPALYA, M GOLLAHALLI, MASANIPALYAAJJIHALLI GATE</t>
  </si>
  <si>
    <t>Maintainace</t>
  </si>
  <si>
    <t>KORA</t>
  </si>
  <si>
    <t>220/66/11KV VN PURA</t>
  </si>
  <si>
    <t>F7 CHAMUNDI</t>
  </si>
  <si>
    <t>VN PURA INDL AREA</t>
  </si>
  <si>
    <t>SIRA RSD</t>
  </si>
  <si>
    <t>Bramhasandra</t>
  </si>
  <si>
    <t>66/11KV BRAMHASANDRA</t>
  </si>
  <si>
    <t>F10 TALAGUNDA</t>
  </si>
  <si>
    <t xml:space="preserve">VADDANAHALLI, BRAHAMASANDRA, JAVANAHALLI, KALENAHALLI, CHINNENAHALLI, NELADIMMANAHALLI, RANGANAHALLI, HOSAMALLANAHALLI, GANJALAGUNTE, TARUR, KAREJAVANAHALLI, GANDHINAGARA, KAGELINGANAHALLI,BALABASAVANAHALLI,BYADIGANAHATTI, G.C.PALYA, SIRADADU, CHIKKATHIMMNAHALLI MAYASANDRA, MUCCHAVEERANAHALLI, CHANNENAHALLI, TALAGUNDA, MATANAHALLI KALAPURA, HONNENHALLI, DODDACHIKKANAHALLI, </t>
  </si>
  <si>
    <t>JUNGLE CLEARING</t>
  </si>
  <si>
    <t>F04-KALKERE</t>
  </si>
  <si>
    <t>MANAKIKERE, LAKSHMIPURA, ADHINAYAKANAHALLI, BYDRAHALLI.</t>
  </si>
  <si>
    <t>Handanakere</t>
  </si>
  <si>
    <t>Handanakere_110</t>
  </si>
  <si>
    <t>F6 Kamalapura</t>
  </si>
  <si>
    <t>Kamalapura, Davanada Hosahalli, Hosuru, Daggenahalli</t>
  </si>
  <si>
    <t>T C &amp; LINE  maintenance work</t>
  </si>
  <si>
    <t>BELLAVI</t>
  </si>
  <si>
    <t>66/11KV Muss BELLAVI</t>
  </si>
  <si>
    <t>F10 MASHNAPURA</t>
  </si>
  <si>
    <t>DODDERI DODDAVERANAHALLI, RANGANAPALYA, APPINAYAKANAHALLI, LAKKANAHALLI, PALIHATTI</t>
  </si>
  <si>
    <t>KEREGODI</t>
  </si>
  <si>
    <t>F01-RANGAPURA</t>
  </si>
  <si>
    <t>KALLAYYANA PALYA, POOJARI PALYA, BALLEKATTE, RANGAPURA, KEREGODI</t>
  </si>
  <si>
    <t>Dandinashivara</t>
  </si>
  <si>
    <t>SAMPIGE_110</t>
  </si>
  <si>
    <t>F08-HALESAMPIGE</t>
  </si>
  <si>
    <t>Halesampige,B C Kaval,Marathammanahalli,Sampige Hosahalli,Kurubarahalli</t>
  </si>
  <si>
    <t>Baddihalli 66/11 kv</t>
  </si>
  <si>
    <t>BF-10 C M EXTN</t>
  </si>
  <si>
    <t>Girinagar, Ring Road, Kyathsandra, C M Extn, Halekote</t>
  </si>
  <si>
    <t>LC (AE Satheesh) for Jungle Cutting</t>
  </si>
  <si>
    <t>K.G.TGemple110 /11 KV</t>
  </si>
  <si>
    <t>F12-KONANAKERE-NJY</t>
  </si>
  <si>
    <t>Koppa,Kunnala,Konnakere,dadubhai palya,lingamanahally</t>
  </si>
  <si>
    <t>Mangalawada</t>
  </si>
  <si>
    <t>66/11KV Mangalawada</t>
  </si>
  <si>
    <t>F9- NJY Uddagatte, F2- Arasikere</t>
  </si>
  <si>
    <t>K K Halli, Pemmanahalli, Gollarahatti, Eramuddanahatti, Hariharapura, T N betta, Navagrama, Mangalawada, V H Palya, Madde, Thumakunte, Kalarajanahalli</t>
  </si>
  <si>
    <t>Koratagere</t>
  </si>
  <si>
    <t>Thovinakere</t>
  </si>
  <si>
    <t>Thovinakere 66/11KV</t>
  </si>
  <si>
    <t>F13 Chowdeshwari</t>
  </si>
  <si>
    <t>Holatalu, Dasalukunte, Kambadahalli, Kurmkote, Manavinakurike, Bandehalli, Jonigarahalli, Shambonahalli</t>
  </si>
  <si>
    <t>for 11 Line &amp; DTC Maintenance work &amp; Jungle cutting</t>
  </si>
  <si>
    <t>F05 ERALAGERE</t>
  </si>
  <si>
    <t>DODDAMARPANAHALLI, NYAKENEHALLI, HUCHGONDANAHALLI,</t>
  </si>
  <si>
    <t>Huliyar 1</t>
  </si>
  <si>
    <t>Huliyar_110</t>
  </si>
  <si>
    <t>F7 Bharakanal</t>
  </si>
  <si>
    <t>Doddabidre, Bharakanal, Byrapura</t>
  </si>
  <si>
    <t>KADEHALLI_110</t>
  </si>
  <si>
    <t>F02-KADEHALLI</t>
  </si>
  <si>
    <t>Kadehalli,Badagarahalli,Naduvanahalli</t>
  </si>
  <si>
    <t>Venkatapura</t>
  </si>
  <si>
    <t>66/11KV Venkatapura</t>
  </si>
  <si>
    <t>F8- Venkatapura NJY, F9- Jajurayanahalli</t>
  </si>
  <si>
    <t>Srinivasapura, Krishnapura, R Hosakote, Rajavanthi, Venkatapura, Madhavarayanapalya, Dommathamari, Murarayanahalli, Yelaganagutte, Gowdeti, Macharajanahalli, Gangavara, Kanakapura, Virapasamudra, Gollarahalli, Basavanahalli, Bodarahalli, Gummagatta, Akkammanahalli, Channamareddyhalli</t>
  </si>
  <si>
    <t>Hosakere</t>
  </si>
  <si>
    <t>Soomalapura 110/11 KV</t>
  </si>
  <si>
    <t>HF-08 Sankapura NJY</t>
  </si>
  <si>
    <t>h.Nagenahally, M.N.Kote, Sankapura,Gyarahally</t>
  </si>
  <si>
    <t>LC (JE Kantharaj) for  Jungle cutting</t>
  </si>
  <si>
    <t>DETAILS OF PLANNED OUTAGES(MAINTENANCE AND LOAD SHEDDING) IN TUMKUR CIRCLE FROM 1.10.2020 TO 10.10.2020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</si>
</sst>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h:mm;@"/>
    <numFmt numFmtId="166" formatCode="[$-14009]h:mm:ss;@"/>
    <numFmt numFmtId="167" formatCode="[$-409]d\-mmm\-yy;@"/>
    <numFmt numFmtId="168" formatCode="_ * #,##0.00_ ;_ * \-#,##0.00_ ;_ * &quot;-&quot;??_ ;_ @_ "/>
    <numFmt numFmtId="169" formatCode="[$-14009]dd/mm/yyyy;@"/>
    <numFmt numFmtId="171" formatCode="[$-F400]h:mm:ss\ AM/PM"/>
  </numFmts>
  <fonts count="63" x14ac:knownFonts="1">
    <font>
      <sz val="11"/>
      <color theme="1"/>
      <name val="Calibri"/>
      <family val="2"/>
      <scheme val="minor"/>
    </font>
    <font>
      <sz val="11"/>
      <color theme="1"/>
      <name val="Calibri"/>
      <family val="2"/>
      <scheme val="minor"/>
    </font>
    <font>
      <b/>
      <sz val="14"/>
      <color theme="1"/>
      <name val="Book Antiqua"/>
      <family val="1"/>
    </font>
    <font>
      <sz val="12"/>
      <color theme="1"/>
      <name val="Book Antiqua"/>
      <family val="1"/>
    </font>
    <font>
      <sz val="11"/>
      <color indexed="8"/>
      <name val="Calibri"/>
      <family val="2"/>
    </font>
    <font>
      <sz val="11"/>
      <color rgb="FF000000"/>
      <name val="Calibri"/>
    </font>
    <font>
      <sz val="10"/>
      <name val="Arial"/>
      <family val="2"/>
    </font>
    <font>
      <sz val="16"/>
      <color theme="1"/>
      <name val="Bookman Old Style"/>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rgb="FF000000"/>
      <name val="Arial"/>
      <family val="2"/>
    </font>
    <font>
      <b/>
      <sz val="11"/>
      <color indexed="63"/>
      <name val="Calibri"/>
      <family val="2"/>
    </font>
    <font>
      <b/>
      <sz val="18"/>
      <color indexed="56"/>
      <name val="Cambria"/>
      <family val="2"/>
    </font>
    <font>
      <b/>
      <sz val="18"/>
      <color indexed="56"/>
      <name val="Cambria"/>
      <family val="1"/>
    </font>
    <font>
      <b/>
      <sz val="11"/>
      <color indexed="8"/>
      <name val="Calibri"/>
      <family val="2"/>
    </font>
    <font>
      <sz val="11"/>
      <color indexed="10"/>
      <name val="Calibri"/>
      <family val="2"/>
    </font>
    <font>
      <b/>
      <sz val="36"/>
      <color theme="1"/>
      <name val="Bookman Old Style"/>
      <family val="1"/>
    </font>
    <font>
      <b/>
      <sz val="20"/>
      <color theme="1"/>
      <name val="Bookman Old Style"/>
      <family val="1"/>
    </font>
    <font>
      <b/>
      <sz val="18"/>
      <color theme="1"/>
      <name val="Bookman Old Style"/>
      <family val="1"/>
    </font>
    <font>
      <sz val="16"/>
      <name val="Bookman Old Style"/>
      <family val="1"/>
    </font>
    <font>
      <sz val="16"/>
      <color indexed="8"/>
      <name val="Bookman Old Style"/>
      <family val="1"/>
    </font>
    <font>
      <b/>
      <sz val="16"/>
      <color theme="1"/>
      <name val="Bookman Old Style"/>
      <family val="1"/>
    </font>
    <font>
      <b/>
      <sz val="20"/>
      <color rgb="FF000000"/>
      <name val="Bookman Old Style"/>
      <family val="1"/>
    </font>
    <font>
      <b/>
      <sz val="20"/>
      <color theme="1"/>
      <name val="Book Antiqua"/>
      <family val="1"/>
    </font>
    <font>
      <b/>
      <sz val="18"/>
      <color theme="1"/>
      <name val="Book Antiqua"/>
      <family val="1"/>
    </font>
    <font>
      <b/>
      <sz val="16"/>
      <color theme="1"/>
      <name val="Book Antiqua"/>
      <family val="1"/>
    </font>
    <font>
      <sz val="10"/>
      <color indexed="8"/>
      <name val="Arial"/>
      <family val="2"/>
    </font>
    <font>
      <sz val="16"/>
      <color theme="1"/>
      <name val="Book Antiqua"/>
      <family val="1"/>
    </font>
    <font>
      <sz val="11"/>
      <color theme="1"/>
      <name val="Bookman Old Style"/>
      <family val="1"/>
    </font>
    <font>
      <b/>
      <sz val="12"/>
      <color theme="1"/>
      <name val="Cambria"/>
      <family val="1"/>
      <scheme val="major"/>
    </font>
    <font>
      <b/>
      <sz val="20"/>
      <color rgb="FF000000"/>
      <name val="Cambria"/>
      <family val="1"/>
      <scheme val="major"/>
    </font>
    <font>
      <b/>
      <sz val="18"/>
      <name val="Book Antiqua"/>
      <family val="1"/>
    </font>
    <font>
      <sz val="16"/>
      <color rgb="FFFF0000"/>
      <name val="Bookman Old Style"/>
      <family val="1"/>
    </font>
    <font>
      <b/>
      <sz val="12"/>
      <color theme="1"/>
      <name val="Book Antiqua"/>
      <family val="1"/>
    </font>
    <font>
      <sz val="11"/>
      <color rgb="FF000000"/>
      <name val="Calibri"/>
      <family val="2"/>
    </font>
    <font>
      <b/>
      <sz val="20"/>
      <color rgb="FF000000"/>
      <name val="Book Antiqua"/>
      <family val="1"/>
    </font>
    <font>
      <sz val="16"/>
      <color rgb="FF000000"/>
      <name val="Bookman Old Style"/>
      <family val="1"/>
    </font>
    <font>
      <b/>
      <sz val="16"/>
      <name val="Bookman Old Style"/>
      <family val="1"/>
    </font>
    <font>
      <sz val="20"/>
      <color theme="1"/>
      <name val="Calibri"/>
      <family val="2"/>
      <scheme val="minor"/>
    </font>
    <font>
      <sz val="18"/>
      <color theme="1"/>
      <name val="Calibri"/>
      <family val="2"/>
      <scheme val="minor"/>
    </font>
    <font>
      <sz val="11"/>
      <color rgb="FF9C0006"/>
      <name val="Calibri"/>
      <family val="2"/>
    </font>
    <font>
      <b/>
      <sz val="11"/>
      <color rgb="FFFA7D00"/>
      <name val="Calibri"/>
      <family val="2"/>
    </font>
    <font>
      <sz val="11"/>
      <color rgb="FF006100"/>
      <name val="Calibri"/>
      <family val="2"/>
    </font>
    <font>
      <b/>
      <sz val="15"/>
      <color rgb="FF1F4A7E"/>
      <name val="Calibri"/>
      <family val="2"/>
    </font>
    <font>
      <b/>
      <sz val="13"/>
      <color rgb="FF1F4A7E"/>
      <name val="Calibri"/>
      <family val="2"/>
    </font>
    <font>
      <b/>
      <sz val="11"/>
      <color rgb="FF1F4A7E"/>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rgb="FF1F4A7E"/>
      <name val="Cambria"/>
      <family val="2"/>
    </font>
    <font>
      <b/>
      <sz val="14"/>
      <color theme="1"/>
      <name val="Bookman Old Style"/>
      <family val="1"/>
    </font>
    <font>
      <b/>
      <sz val="9"/>
      <color theme="1"/>
      <name val="Times New Roman"/>
      <family val="1"/>
    </font>
  </fonts>
  <fills count="8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rgb="FFFFFFFF"/>
        <bgColor rgb="FFFFFFFF"/>
      </patternFill>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D6E3BC"/>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indexed="64"/>
      </left>
      <right/>
      <top style="thin">
        <color indexed="64"/>
      </top>
      <bottom/>
      <diagonal/>
    </border>
    <border>
      <left style="thin">
        <color indexed="64"/>
      </left>
      <right/>
      <top/>
      <bottom style="thin">
        <color indexed="64"/>
      </bottom>
      <diagonal/>
    </border>
  </borders>
  <cellStyleXfs count="190">
    <xf numFmtId="0" fontId="0" fillId="0" borderId="0"/>
    <xf numFmtId="0" fontId="4" fillId="0" borderId="0"/>
    <xf numFmtId="0" fontId="5" fillId="0" borderId="0"/>
    <xf numFmtId="0" fontId="6" fillId="0" borderId="0"/>
    <xf numFmtId="0" fontId="1" fillId="0" borderId="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40" borderId="3" applyNumberFormat="0" applyAlignment="0" applyProtection="0"/>
    <xf numFmtId="0" fontId="10" fillId="41" borderId="3" applyNumberFormat="0" applyAlignment="0" applyProtection="0"/>
    <xf numFmtId="0" fontId="11" fillId="42" borderId="4" applyNumberFormat="0" applyAlignment="0" applyProtection="0"/>
    <xf numFmtId="0" fontId="11" fillId="43" borderId="4" applyNumberFormat="0" applyAlignment="0" applyProtection="0"/>
    <xf numFmtId="0" fontId="12" fillId="0" borderId="0" applyNumberFormat="0" applyFill="0" applyBorder="0" applyAlignment="0" applyProtection="0"/>
    <xf numFmtId="0" fontId="13" fillId="8" borderId="0" applyNumberFormat="0" applyBorder="0" applyAlignment="0" applyProtection="0"/>
    <xf numFmtId="0" fontId="13" fillId="9"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14" borderId="3" applyNumberFormat="0" applyAlignment="0" applyProtection="0"/>
    <xf numFmtId="0" fontId="17" fillId="15" borderId="3" applyNumberFormat="0" applyAlignment="0" applyProtection="0"/>
    <xf numFmtId="0" fontId="18" fillId="0" borderId="8" applyNumberFormat="0" applyFill="0" applyAlignment="0" applyProtection="0"/>
    <xf numFmtId="0" fontId="19" fillId="44" borderId="0" applyNumberFormat="0" applyBorder="0" applyAlignment="0" applyProtection="0"/>
    <xf numFmtId="0" fontId="19" fillId="45" borderId="0" applyNumberFormat="0" applyBorder="0" applyAlignment="0" applyProtection="0"/>
    <xf numFmtId="0" fontId="4" fillId="0" borderId="0"/>
    <xf numFmtId="0" fontId="4" fillId="0" borderId="0"/>
    <xf numFmtId="0" fontId="4" fillId="0" borderId="0"/>
    <xf numFmtId="0" fontId="1" fillId="0" borderId="0"/>
    <xf numFmtId="0" fontId="4" fillId="0" borderId="0">
      <alignment vertical="top"/>
    </xf>
    <xf numFmtId="0" fontId="4" fillId="0" borderId="0">
      <alignment vertical="top"/>
    </xf>
    <xf numFmtId="0" fontId="1" fillId="0" borderId="0"/>
    <xf numFmtId="0" fontId="4" fillId="0" borderId="0"/>
    <xf numFmtId="0" fontId="4" fillId="0" borderId="0"/>
    <xf numFmtId="0" fontId="4" fillId="0" borderId="0"/>
    <xf numFmtId="0" fontId="4" fillId="0" borderId="0"/>
    <xf numFmtId="0" fontId="20"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6" fillId="0" borderId="0"/>
    <xf numFmtId="0" fontId="1" fillId="0" borderId="0"/>
    <xf numFmtId="0" fontId="1" fillId="0" borderId="0"/>
    <xf numFmtId="0" fontId="4" fillId="46" borderId="9" applyNumberFormat="0" applyFont="0" applyAlignment="0" applyProtection="0"/>
    <xf numFmtId="0" fontId="4" fillId="46" borderId="9" applyNumberFormat="0" applyFont="0" applyAlignment="0" applyProtection="0"/>
    <xf numFmtId="0" fontId="4" fillId="47" borderId="9" applyNumberFormat="0" applyFont="0" applyAlignment="0" applyProtection="0"/>
    <xf numFmtId="0" fontId="4" fillId="47" borderId="9" applyNumberFormat="0" applyFont="0" applyAlignment="0" applyProtection="0"/>
    <xf numFmtId="0" fontId="21" fillId="40" borderId="10" applyNumberFormat="0" applyAlignment="0" applyProtection="0"/>
    <xf numFmtId="0" fontId="21" fillId="41" borderId="10" applyNumberFormat="0" applyAlignment="0" applyProtection="0"/>
    <xf numFmtId="0" fontId="6" fillId="0" borderId="0"/>
    <xf numFmtId="0" fontId="22" fillId="0" borderId="0" applyNumberFormat="0" applyFill="0" applyBorder="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0" borderId="0" applyNumberFormat="0" applyFill="0" applyBorder="0" applyAlignment="0" applyProtection="0"/>
    <xf numFmtId="0" fontId="36" fillId="0" borderId="0">
      <alignment vertical="top"/>
    </xf>
    <xf numFmtId="0" fontId="1" fillId="0" borderId="0"/>
    <xf numFmtId="0" fontId="36" fillId="0" borderId="0">
      <alignment vertical="top"/>
    </xf>
    <xf numFmtId="168" fontId="1" fillId="0" borderId="0" applyFont="0" applyFill="0" applyBorder="0" applyAlignment="0" applyProtection="0"/>
    <xf numFmtId="0" fontId="44" fillId="0" borderId="0"/>
    <xf numFmtId="0" fontId="4" fillId="0" borderId="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5" borderId="0" applyNumberFormat="0" applyBorder="0" applyAlignment="0" applyProtection="0"/>
    <xf numFmtId="0" fontId="8" fillId="76" borderId="0" applyNumberFormat="0" applyBorder="0" applyAlignment="0" applyProtection="0"/>
    <xf numFmtId="0" fontId="8" fillId="77"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8" fillId="80" borderId="0" applyNumberFormat="0" applyBorder="0" applyAlignment="0" applyProtection="0"/>
    <xf numFmtId="0" fontId="50" fillId="49" borderId="0" applyNumberFormat="0" applyBorder="0" applyAlignment="0" applyProtection="0"/>
    <xf numFmtId="0" fontId="51" fillId="52" borderId="13" applyNumberFormat="0" applyAlignment="0" applyProtection="0"/>
    <xf numFmtId="0" fontId="11" fillId="53" borderId="16" applyNumberFormat="0" applyAlignment="0" applyProtection="0"/>
    <xf numFmtId="0" fontId="52" fillId="48" borderId="0" applyNumberFormat="0" applyBorder="0" applyAlignment="0" applyProtection="0"/>
    <xf numFmtId="0" fontId="53" fillId="0" borderId="23" applyNumberFormat="0" applyFill="0" applyAlignment="0" applyProtection="0"/>
    <xf numFmtId="0" fontId="54" fillId="0" borderId="24" applyNumberFormat="0" applyFill="0" applyAlignment="0" applyProtection="0"/>
    <xf numFmtId="0" fontId="55" fillId="0" borderId="25" applyNumberFormat="0" applyFill="0" applyAlignment="0" applyProtection="0"/>
    <xf numFmtId="0" fontId="55" fillId="0" borderId="0" applyNumberFormat="0" applyFill="0" applyBorder="0" applyAlignment="0" applyProtection="0"/>
    <xf numFmtId="0" fontId="56" fillId="51" borderId="13" applyNumberFormat="0" applyAlignment="0" applyProtection="0"/>
    <xf numFmtId="0" fontId="57" fillId="0" borderId="15" applyNumberFormat="0" applyFill="0" applyAlignment="0" applyProtection="0"/>
    <xf numFmtId="0" fontId="58" fillId="50" borderId="0" applyNumberFormat="0" applyBorder="0" applyAlignment="0" applyProtection="0"/>
    <xf numFmtId="0" fontId="6" fillId="0" borderId="0"/>
    <xf numFmtId="0" fontId="6" fillId="0" borderId="0"/>
    <xf numFmtId="0" fontId="6" fillId="0" borderId="0"/>
    <xf numFmtId="0" fontId="6" fillId="54" borderId="17" applyNumberFormat="0" applyFont="0" applyAlignment="0" applyProtection="0"/>
    <xf numFmtId="0" fontId="59" fillId="52" borderId="14" applyNumberFormat="0" applyAlignment="0" applyProtection="0"/>
    <xf numFmtId="9" fontId="6" fillId="0" borderId="0" applyFont="0" applyFill="0" applyBorder="0" applyAlignment="0" applyProtection="0"/>
    <xf numFmtId="0" fontId="60" fillId="0" borderId="0" applyNumberFormat="0" applyFill="0" applyBorder="0" applyAlignment="0" applyProtection="0"/>
    <xf numFmtId="0" fontId="24" fillId="0" borderId="26" applyNumberFormat="0" applyFill="0" applyAlignment="0" applyProtection="0"/>
    <xf numFmtId="0" fontId="6" fillId="0" borderId="0"/>
    <xf numFmtId="0" fontId="1" fillId="0" borderId="0"/>
    <xf numFmtId="0" fontId="6" fillId="0" borderId="0"/>
  </cellStyleXfs>
  <cellXfs count="209">
    <xf numFmtId="0" fontId="0" fillId="0" borderId="0" xfId="0"/>
    <xf numFmtId="0" fontId="2"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9"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0" fillId="0" borderId="1" xfId="0" applyFont="1" applyFill="1" applyBorder="1" applyAlignment="1" applyProtection="1">
      <alignment horizontal="left" vertical="center" wrapText="1"/>
      <protection locked="0"/>
    </xf>
    <xf numFmtId="20" fontId="7" fillId="2" borderId="1" xfId="0" applyNumberFormat="1" applyFont="1" applyFill="1" applyBorder="1" applyAlignment="1">
      <alignment horizontal="center" vertical="center"/>
    </xf>
    <xf numFmtId="20" fontId="29"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31" fillId="0" borderId="0" xfId="0" applyFont="1" applyAlignment="1">
      <alignment horizontal="center" vertical="center"/>
    </xf>
    <xf numFmtId="164" fontId="29"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164" fontId="7" fillId="0" borderId="1" xfId="0" applyNumberFormat="1" applyFont="1" applyBorder="1" applyAlignment="1">
      <alignment horizontal="center" vertical="center" wrapText="1"/>
    </xf>
    <xf numFmtId="14" fontId="29" fillId="2" borderId="1" xfId="0" applyNumberFormat="1" applyFont="1" applyFill="1" applyBorder="1" applyAlignment="1">
      <alignment horizontal="center" vertical="center" wrapText="1"/>
    </xf>
    <xf numFmtId="0" fontId="29" fillId="2" borderId="1" xfId="0" applyFont="1" applyFill="1" applyBorder="1" applyAlignment="1">
      <alignment horizontal="left" vertical="center"/>
    </xf>
    <xf numFmtId="0" fontId="29" fillId="0" borderId="1" xfId="0" applyFont="1" applyBorder="1" applyAlignment="1">
      <alignment horizontal="left" vertical="center"/>
    </xf>
    <xf numFmtId="164" fontId="7" fillId="2"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29" fillId="2" borderId="2" xfId="0" applyFont="1" applyFill="1" applyBorder="1" applyAlignment="1">
      <alignment horizontal="center" vertical="center" wrapText="1"/>
    </xf>
    <xf numFmtId="0" fontId="29" fillId="2" borderId="2" xfId="0" applyFont="1" applyFill="1" applyBorder="1" applyAlignment="1">
      <alignment horizontal="left" vertical="center" wrapText="1"/>
    </xf>
    <xf numFmtId="0" fontId="29" fillId="2" borderId="12" xfId="0" applyFont="1" applyFill="1" applyBorder="1" applyAlignment="1">
      <alignment horizontal="left" vertical="center" wrapText="1"/>
    </xf>
    <xf numFmtId="14" fontId="29" fillId="2" borderId="2" xfId="0" applyNumberFormat="1" applyFont="1" applyFill="1" applyBorder="1" applyAlignment="1">
      <alignment horizontal="center" vertical="center" wrapText="1"/>
    </xf>
    <xf numFmtId="0" fontId="29" fillId="2" borderId="2" xfId="0" applyFont="1" applyFill="1" applyBorder="1" applyAlignment="1">
      <alignment horizontal="left" vertical="center"/>
    </xf>
    <xf numFmtId="0" fontId="7" fillId="2" borderId="2" xfId="0" applyFont="1" applyFill="1" applyBorder="1" applyAlignment="1">
      <alignment horizontal="center" vertical="center" wrapText="1"/>
    </xf>
    <xf numFmtId="0" fontId="31" fillId="0" borderId="0" xfId="0" applyFont="1" applyAlignment="1">
      <alignment horizontal="left" vertical="center"/>
    </xf>
    <xf numFmtId="0" fontId="31" fillId="0" borderId="1" xfId="0" applyFont="1" applyBorder="1" applyAlignment="1">
      <alignment horizontal="center" vertical="center" wrapText="1"/>
    </xf>
    <xf numFmtId="0" fontId="35" fillId="2" borderId="1" xfId="0" applyFont="1" applyFill="1" applyBorder="1" applyAlignment="1">
      <alignment horizontal="center" vertical="center" wrapText="1"/>
    </xf>
    <xf numFmtId="0" fontId="31" fillId="0" borderId="0" xfId="0" applyFont="1" applyAlignment="1">
      <alignment horizontal="center"/>
    </xf>
    <xf numFmtId="14" fontId="7" fillId="2" borderId="1" xfId="0" applyNumberFormat="1" applyFont="1" applyFill="1" applyBorder="1" applyAlignment="1">
      <alignment horizontal="center" vertical="center" wrapText="1"/>
    </xf>
    <xf numFmtId="20" fontId="7" fillId="0" borderId="1" xfId="0" applyNumberFormat="1" applyFont="1" applyBorder="1" applyAlignment="1">
      <alignment horizontal="center" vertical="center" wrapText="1"/>
    </xf>
    <xf numFmtId="20" fontId="7" fillId="2" borderId="1" xfId="0" applyNumberFormat="1" applyFont="1" applyFill="1" applyBorder="1" applyAlignment="1">
      <alignment horizontal="center" vertical="center" wrapText="1"/>
    </xf>
    <xf numFmtId="0" fontId="7" fillId="0" borderId="0" xfId="0" applyFont="1" applyAlignment="1">
      <alignment horizontal="center"/>
    </xf>
    <xf numFmtId="0" fontId="7" fillId="0" borderId="0" xfId="0" applyFont="1"/>
    <xf numFmtId="15" fontId="7" fillId="2" borderId="1" xfId="0" applyNumberFormat="1" applyFont="1" applyFill="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xf>
    <xf numFmtId="0" fontId="7" fillId="0" borderId="0" xfId="0" applyFont="1" applyAlignment="1">
      <alignment vertical="center"/>
    </xf>
    <xf numFmtId="18" fontId="7" fillId="0" borderId="1" xfId="0" applyNumberFormat="1" applyFont="1" applyBorder="1" applyAlignment="1">
      <alignment horizontal="center" vertical="center"/>
    </xf>
    <xf numFmtId="0" fontId="7" fillId="2" borderId="0"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wrapText="1"/>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1" xfId="0" applyFont="1" applyFill="1" applyBorder="1" applyAlignment="1">
      <alignment horizontal="left" vertical="center"/>
    </xf>
    <xf numFmtId="0" fontId="7" fillId="2" borderId="1"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2" borderId="1" xfId="138"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2" borderId="1" xfId="0" applyFont="1" applyFill="1" applyBorder="1"/>
    <xf numFmtId="0" fontId="7" fillId="0" borderId="1" xfId="139" applyNumberFormat="1" applyFont="1" applyBorder="1" applyAlignment="1">
      <alignment horizontal="left" vertical="center" wrapText="1"/>
    </xf>
    <xf numFmtId="20"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7" fillId="2" borderId="1" xfId="139" applyNumberFormat="1" applyFont="1" applyFill="1" applyBorder="1" applyAlignment="1">
      <alignment horizontal="left" vertical="center" wrapText="1"/>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20"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0" fontId="37" fillId="0" borderId="0" xfId="0" applyFont="1" applyAlignment="1">
      <alignment vertical="center"/>
    </xf>
    <xf numFmtId="0" fontId="37" fillId="0" borderId="0" xfId="0" applyFont="1" applyAlignment="1">
      <alignment horizontal="left"/>
    </xf>
    <xf numFmtId="0" fontId="37" fillId="0" borderId="0" xfId="0" applyFont="1"/>
    <xf numFmtId="0" fontId="37"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xf>
    <xf numFmtId="0" fontId="3" fillId="0" borderId="0" xfId="0" applyFont="1"/>
    <xf numFmtId="0" fontId="3" fillId="0" borderId="0" xfId="0" applyFont="1" applyAlignment="1">
      <alignment horizontal="left" vertical="center"/>
    </xf>
    <xf numFmtId="0" fontId="35" fillId="2"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2" borderId="2"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2"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38" fillId="0" borderId="1" xfId="0" applyFont="1" applyBorder="1" applyAlignment="1">
      <alignment horizontal="left" vertical="center"/>
    </xf>
    <xf numFmtId="0" fontId="39" fillId="0" borderId="0" xfId="0" applyFont="1" applyAlignment="1">
      <alignment horizontal="center" vertical="center"/>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166" fontId="7" fillId="0" borderId="1" xfId="0" applyNumberFormat="1" applyFont="1" applyBorder="1" applyAlignment="1">
      <alignment horizontal="center" vertical="center"/>
    </xf>
    <xf numFmtId="21" fontId="7" fillId="0" borderId="1" xfId="0" applyNumberFormat="1" applyFont="1" applyBorder="1" applyAlignment="1">
      <alignment horizontal="center" vertical="center"/>
    </xf>
    <xf numFmtId="167" fontId="29" fillId="2" borderId="1" xfId="0" applyNumberFormat="1" applyFont="1" applyFill="1" applyBorder="1" applyAlignment="1">
      <alignment horizontal="center" vertical="center" wrapText="1"/>
    </xf>
    <xf numFmtId="0" fontId="42" fillId="2" borderId="1" xfId="0" applyFont="1" applyFill="1" applyBorder="1" applyAlignment="1">
      <alignment horizontal="left" vertical="center" wrapText="1"/>
    </xf>
    <xf numFmtId="0" fontId="39" fillId="0" borderId="0" xfId="0" applyFont="1" applyAlignment="1">
      <alignment horizontal="left" vertical="center"/>
    </xf>
    <xf numFmtId="0" fontId="31" fillId="2" borderId="1" xfId="0" applyFont="1" applyFill="1" applyBorder="1" applyAlignment="1">
      <alignment vertical="center" wrapText="1"/>
    </xf>
    <xf numFmtId="0" fontId="43" fillId="0" borderId="0" xfId="0" applyFont="1"/>
    <xf numFmtId="15" fontId="43" fillId="0" borderId="0" xfId="0" applyNumberFormat="1" applyFont="1" applyAlignment="1">
      <alignment vertical="center"/>
    </xf>
    <xf numFmtId="0" fontId="45" fillId="0" borderId="1" xfId="0" applyFont="1" applyBorder="1" applyAlignment="1">
      <alignment horizontal="center" vertical="center" wrapText="1"/>
    </xf>
    <xf numFmtId="2" fontId="29" fillId="2" borderId="1" xfId="0" applyNumberFormat="1"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2" fontId="29" fillId="0" borderId="1" xfId="141" applyNumberFormat="1" applyFont="1" applyBorder="1" applyAlignment="1">
      <alignment horizontal="center" vertical="center"/>
    </xf>
    <xf numFmtId="0" fontId="29" fillId="0" borderId="0" xfId="0" applyFont="1" applyBorder="1" applyAlignment="1">
      <alignment horizontal="center" vertical="center"/>
    </xf>
    <xf numFmtId="0" fontId="7" fillId="0" borderId="0" xfId="0" applyFont="1" applyBorder="1" applyAlignment="1">
      <alignment horizontal="center" vertical="center"/>
    </xf>
    <xf numFmtId="2" fontId="7" fillId="0" borderId="1" xfId="0" applyNumberFormat="1" applyFont="1" applyBorder="1" applyAlignment="1">
      <alignment horizontal="center" vertical="center"/>
    </xf>
    <xf numFmtId="2" fontId="29" fillId="0" borderId="1" xfId="0" applyNumberFormat="1" applyFont="1" applyFill="1" applyBorder="1" applyAlignment="1">
      <alignment horizontal="center" vertical="center" wrapText="1"/>
    </xf>
    <xf numFmtId="0" fontId="7" fillId="0" borderId="18" xfId="0" applyFont="1" applyBorder="1" applyAlignment="1">
      <alignment horizontal="center" vertical="center"/>
    </xf>
    <xf numFmtId="2" fontId="46" fillId="0" borderId="1" xfId="0" applyNumberFormat="1" applyFont="1" applyBorder="1" applyAlignment="1">
      <alignment horizontal="center" vertical="center"/>
    </xf>
    <xf numFmtId="0" fontId="29" fillId="0" borderId="18" xfId="0" applyFont="1" applyBorder="1" applyAlignment="1">
      <alignment horizontal="center" vertical="center"/>
    </xf>
    <xf numFmtId="169" fontId="29" fillId="56" borderId="1" xfId="0" applyNumberFormat="1" applyFont="1" applyFill="1" applyBorder="1" applyAlignment="1">
      <alignment horizontal="center" vertical="center" wrapText="1"/>
    </xf>
    <xf numFmtId="0" fontId="47"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7" fillId="0" borderId="0" xfId="0" applyFont="1" applyFill="1" applyAlignment="1">
      <alignment horizontal="center" vertical="center"/>
    </xf>
    <xf numFmtId="15" fontId="31" fillId="0" borderId="1" xfId="0" applyNumberFormat="1" applyFont="1" applyBorder="1" applyAlignment="1">
      <alignment horizontal="center" vertical="center" wrapText="1"/>
    </xf>
    <xf numFmtId="0" fontId="30" fillId="55" borderId="1" xfId="0" applyFont="1" applyFill="1" applyBorder="1" applyAlignment="1">
      <alignment horizontal="left" vertical="center" wrapText="1"/>
    </xf>
    <xf numFmtId="0" fontId="29" fillId="0" borderId="1" xfId="1" applyFont="1" applyBorder="1" applyAlignment="1">
      <alignment horizontal="left" vertical="center" wrapText="1"/>
    </xf>
    <xf numFmtId="0" fontId="29" fillId="2" borderId="1" xfId="1" applyFont="1" applyFill="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46" fillId="0" borderId="1" xfId="0" applyFont="1" applyBorder="1" applyAlignment="1">
      <alignment horizontal="left" vertical="center"/>
    </xf>
    <xf numFmtId="0" fontId="29" fillId="2" borderId="1" xfId="1" applyFont="1" applyFill="1" applyBorder="1" applyAlignment="1" applyProtection="1">
      <alignment horizontal="left" vertical="center" wrapText="1"/>
      <protection locked="0"/>
    </xf>
    <xf numFmtId="0" fontId="43" fillId="0" borderId="0" xfId="0" applyFont="1" applyAlignment="1">
      <alignment horizontal="left"/>
    </xf>
    <xf numFmtId="0" fontId="46" fillId="0" borderId="1" xfId="0" applyFont="1" applyBorder="1" applyAlignment="1">
      <alignment horizontal="left" vertical="center" wrapText="1"/>
    </xf>
    <xf numFmtId="0" fontId="0" fillId="2" borderId="0" xfId="0" applyFont="1" applyFill="1"/>
    <xf numFmtId="0" fontId="0" fillId="2" borderId="0" xfId="0" applyFill="1"/>
    <xf numFmtId="0" fontId="43" fillId="2" borderId="0" xfId="0" applyFont="1" applyFill="1"/>
    <xf numFmtId="0" fontId="45" fillId="2" borderId="1" xfId="0" applyFont="1" applyFill="1" applyBorder="1" applyAlignment="1">
      <alignment horizontal="center" vertical="center" wrapText="1"/>
    </xf>
    <xf numFmtId="0" fontId="48" fillId="2" borderId="0" xfId="0" applyFont="1" applyFill="1"/>
    <xf numFmtId="0" fontId="34" fillId="2" borderId="1" xfId="0" applyFont="1" applyFill="1" applyBorder="1" applyAlignment="1">
      <alignment horizontal="center" vertical="center" wrapText="1"/>
    </xf>
    <xf numFmtId="0" fontId="49" fillId="2" borderId="0" xfId="0" applyFont="1" applyFill="1"/>
    <xf numFmtId="0" fontId="7" fillId="2" borderId="0" xfId="0" applyFont="1" applyFill="1"/>
    <xf numFmtId="0" fontId="29" fillId="2" borderId="2" xfId="0" applyFont="1" applyFill="1" applyBorder="1" applyAlignment="1">
      <alignment horizontal="center" vertical="center" wrapText="1"/>
    </xf>
    <xf numFmtId="0" fontId="7" fillId="2" borderId="1" xfId="0" applyFont="1" applyFill="1" applyBorder="1" applyAlignment="1">
      <alignment horizontal="left"/>
    </xf>
    <xf numFmtId="0" fontId="7" fillId="2" borderId="1" xfId="0" applyFont="1" applyFill="1" applyBorder="1" applyAlignment="1">
      <alignment horizontal="left" wrapText="1"/>
    </xf>
    <xf numFmtId="0" fontId="7" fillId="2" borderId="0" xfId="0" applyFont="1" applyFill="1" applyAlignment="1">
      <alignment horizontal="left" vertical="center"/>
    </xf>
    <xf numFmtId="0" fontId="29" fillId="2" borderId="20" xfId="0" applyFont="1" applyFill="1" applyBorder="1" applyAlignment="1">
      <alignment horizontal="center" vertical="center" wrapText="1"/>
    </xf>
    <xf numFmtId="0" fontId="31" fillId="2" borderId="0" xfId="0" applyFont="1" applyFill="1"/>
    <xf numFmtId="0" fontId="30" fillId="2" borderId="1" xfId="0" applyNumberFormat="1" applyFont="1" applyFill="1" applyBorder="1" applyAlignment="1" applyProtection="1">
      <alignment horizontal="left" vertical="center" wrapText="1"/>
    </xf>
    <xf numFmtId="0" fontId="29" fillId="2" borderId="12"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7" fillId="2" borderId="0" xfId="0" applyFont="1" applyFill="1" applyAlignment="1">
      <alignment horizontal="center" vertical="center"/>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7" fillId="2" borderId="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0" xfId="0" applyFont="1" applyFill="1" applyAlignment="1">
      <alignment horizontal="left"/>
    </xf>
    <xf numFmtId="0" fontId="7" fillId="2"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left" vertical="center"/>
    </xf>
    <xf numFmtId="0" fontId="7" fillId="2" borderId="0" xfId="0" applyFont="1" applyFill="1" applyAlignment="1">
      <alignment vertical="center"/>
    </xf>
    <xf numFmtId="0" fontId="7" fillId="2" borderId="20" xfId="0" applyFont="1" applyFill="1" applyBorder="1" applyAlignment="1">
      <alignment horizontal="center" vertical="center"/>
    </xf>
    <xf numFmtId="0" fontId="29" fillId="2" borderId="1" xfId="0" quotePrefix="1" applyFont="1" applyFill="1" applyBorder="1" applyAlignment="1">
      <alignment horizontal="left" vertical="center" wrapText="1"/>
    </xf>
    <xf numFmtId="0" fontId="0" fillId="2" borderId="0" xfId="0" applyFont="1" applyFill="1" applyAlignment="1">
      <alignment vertical="center"/>
    </xf>
    <xf numFmtId="0" fontId="31" fillId="2" borderId="1" xfId="0" applyFont="1" applyFill="1" applyBorder="1" applyAlignment="1">
      <alignment vertical="center" wrapText="1"/>
    </xf>
    <xf numFmtId="20" fontId="7" fillId="2" borderId="1" xfId="0" applyNumberFormat="1" applyFont="1" applyFill="1" applyBorder="1" applyAlignment="1">
      <alignment vertical="center"/>
    </xf>
    <xf numFmtId="0" fontId="7" fillId="2" borderId="1" xfId="0" applyFont="1" applyFill="1" applyBorder="1" applyAlignment="1">
      <alignment vertical="center"/>
    </xf>
    <xf numFmtId="0" fontId="29" fillId="2" borderId="1" xfId="0" applyFont="1" applyFill="1" applyBorder="1" applyAlignment="1">
      <alignment vertical="center" wrapText="1"/>
    </xf>
    <xf numFmtId="20" fontId="29" fillId="2" borderId="1" xfId="0" applyNumberFormat="1" applyFont="1" applyFill="1" applyBorder="1" applyAlignment="1">
      <alignment vertical="center" wrapText="1"/>
    </xf>
    <xf numFmtId="20" fontId="7" fillId="2" borderId="1" xfId="0" applyNumberFormat="1" applyFont="1" applyFill="1" applyBorder="1" applyAlignment="1">
      <alignment vertical="center" wrapText="1"/>
    </xf>
    <xf numFmtId="0" fontId="7" fillId="2" borderId="1" xfId="0" applyFont="1" applyFill="1" applyBorder="1" applyAlignment="1">
      <alignment vertical="center" wrapText="1"/>
    </xf>
    <xf numFmtId="0" fontId="43"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28" fillId="2" borderId="1" xfId="0" applyFont="1" applyFill="1" applyBorder="1" applyAlignment="1">
      <alignment horizontal="center" vertical="center" wrapText="1"/>
    </xf>
    <xf numFmtId="167" fontId="30" fillId="0" borderId="21" xfId="143" applyNumberFormat="1" applyFont="1" applyFill="1" applyBorder="1" applyAlignment="1">
      <alignment horizontal="center" vertical="center"/>
    </xf>
    <xf numFmtId="21" fontId="29" fillId="0" borderId="1" xfId="0" applyNumberFormat="1" applyFont="1" applyFill="1" applyBorder="1" applyAlignment="1">
      <alignment horizontal="center" vertical="center" wrapText="1"/>
    </xf>
    <xf numFmtId="164" fontId="46" fillId="0" borderId="22" xfId="0" applyNumberFormat="1" applyFont="1" applyBorder="1" applyAlignment="1">
      <alignment horizontal="center"/>
    </xf>
    <xf numFmtId="2" fontId="7" fillId="0" borderId="1" xfId="0" applyNumberFormat="1" applyFont="1" applyBorder="1" applyAlignment="1">
      <alignment horizontal="center" vertical="center" wrapText="1"/>
    </xf>
    <xf numFmtId="0" fontId="7" fillId="0" borderId="12" xfId="0" applyFont="1" applyFill="1" applyBorder="1" applyAlignment="1">
      <alignment horizontal="left" vertical="center"/>
    </xf>
    <xf numFmtId="0" fontId="43" fillId="2" borderId="0" xfId="0" applyFont="1" applyFill="1" applyBorder="1" applyAlignment="1">
      <alignment vertical="center"/>
    </xf>
    <xf numFmtId="0" fontId="43" fillId="2" borderId="0" xfId="0" applyFont="1" applyFill="1" applyBorder="1"/>
    <xf numFmtId="171" fontId="29" fillId="2" borderId="1" xfId="0" applyNumberFormat="1" applyFont="1" applyFill="1" applyBorder="1" applyAlignment="1">
      <alignment horizontal="center" vertical="center" wrapText="1"/>
    </xf>
    <xf numFmtId="0" fontId="29" fillId="2" borderId="0"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27" fillId="2" borderId="0" xfId="0" applyFont="1" applyFill="1" applyBorder="1" applyAlignment="1">
      <alignment vertical="center"/>
    </xf>
    <xf numFmtId="0" fontId="27" fillId="2" borderId="1" xfId="0" applyFont="1" applyFill="1" applyBorder="1" applyAlignment="1">
      <alignment horizontal="center" vertical="center" wrapText="1"/>
    </xf>
    <xf numFmtId="0" fontId="28" fillId="2" borderId="0" xfId="0" applyFont="1" applyFill="1" applyBorder="1" applyAlignment="1">
      <alignment vertical="center"/>
    </xf>
    <xf numFmtId="0" fontId="47" fillId="2" borderId="19" xfId="0" applyFont="1" applyFill="1" applyBorder="1" applyAlignment="1">
      <alignment horizontal="center" vertical="center" wrapText="1"/>
    </xf>
    <xf numFmtId="0" fontId="47" fillId="2" borderId="18" xfId="0" applyFont="1" applyFill="1" applyBorder="1" applyAlignment="1">
      <alignment horizontal="center" vertical="center" wrapText="1"/>
    </xf>
    <xf numFmtId="0" fontId="31" fillId="2" borderId="0" xfId="0" applyFont="1" applyFill="1" applyBorder="1"/>
    <xf numFmtId="0" fontId="31" fillId="2" borderId="0" xfId="0" applyFont="1" applyFill="1" applyBorder="1" applyAlignment="1">
      <alignment vertical="center"/>
    </xf>
    <xf numFmtId="0" fontId="47" fillId="2" borderId="27" xfId="0" applyFont="1" applyFill="1" applyBorder="1" applyAlignment="1">
      <alignment horizontal="center" vertical="center" wrapText="1"/>
    </xf>
    <xf numFmtId="0" fontId="47" fillId="2" borderId="28" xfId="0" applyFont="1" applyFill="1" applyBorder="1" applyAlignment="1">
      <alignment horizontal="center" vertical="center" wrapText="1"/>
    </xf>
    <xf numFmtId="0" fontId="43" fillId="2" borderId="0" xfId="0" applyFont="1" applyFill="1" applyBorder="1" applyAlignment="1">
      <alignment horizontal="left"/>
    </xf>
    <xf numFmtId="0" fontId="29" fillId="2" borderId="19" xfId="0" applyFont="1" applyFill="1" applyBorder="1" applyAlignment="1">
      <alignment horizontal="left" vertical="center" wrapText="1"/>
    </xf>
    <xf numFmtId="0" fontId="29" fillId="2" borderId="27" xfId="0" applyFont="1" applyFill="1" applyBorder="1" applyAlignment="1">
      <alignment horizontal="left" vertical="center" wrapText="1"/>
    </xf>
    <xf numFmtId="0" fontId="31" fillId="2" borderId="0" xfId="0" applyFont="1" applyFill="1" applyBorder="1" applyAlignment="1">
      <alignment horizontal="center" vertical="center"/>
    </xf>
    <xf numFmtId="0" fontId="43" fillId="2" borderId="0" xfId="0" applyFont="1" applyFill="1" applyAlignment="1">
      <alignment horizontal="center" vertical="center" wrapText="1"/>
    </xf>
    <xf numFmtId="0" fontId="61" fillId="2" borderId="0" xfId="0" applyFont="1" applyFill="1" applyAlignment="1">
      <alignment horizontal="center" vertical="center" wrapText="1"/>
    </xf>
    <xf numFmtId="0" fontId="31" fillId="2" borderId="0" xfId="0" applyFont="1" applyFill="1" applyAlignment="1">
      <alignment horizontal="center" vertical="center" wrapText="1"/>
    </xf>
    <xf numFmtId="0" fontId="7" fillId="2" borderId="0" xfId="0" applyFont="1" applyFill="1" applyAlignment="1">
      <alignment horizontal="center" vertical="center" wrapText="1"/>
    </xf>
    <xf numFmtId="0" fontId="43" fillId="2" borderId="0" xfId="0" applyFont="1" applyFill="1" applyAlignment="1">
      <alignment horizontal="left" vertical="center" wrapText="1"/>
    </xf>
    <xf numFmtId="2" fontId="29" fillId="2" borderId="1" xfId="0" applyNumberFormat="1" applyFont="1" applyFill="1" applyBorder="1" applyAlignment="1">
      <alignment horizontal="left" vertical="center" wrapText="1"/>
    </xf>
    <xf numFmtId="0" fontId="29" fillId="2" borderId="1" xfId="188" applyFont="1" applyFill="1" applyBorder="1" applyAlignment="1">
      <alignment horizontal="center" vertical="center" wrapText="1"/>
    </xf>
    <xf numFmtId="0" fontId="29" fillId="2" borderId="1" xfId="188" applyFont="1" applyFill="1" applyBorder="1" applyAlignment="1">
      <alignment horizontal="left" vertical="center" wrapText="1"/>
    </xf>
    <xf numFmtId="165" fontId="29" fillId="2" borderId="1" xfId="0" applyNumberFormat="1" applyFont="1" applyFill="1" applyBorder="1" applyAlignment="1">
      <alignment horizontal="center" vertical="center" wrapText="1"/>
    </xf>
    <xf numFmtId="2" fontId="29"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0" fontId="2" fillId="2" borderId="0" xfId="0" applyFont="1" applyFill="1" applyAlignment="1">
      <alignment vertical="center"/>
    </xf>
    <xf numFmtId="0" fontId="62" fillId="2" borderId="0" xfId="0" applyFont="1" applyFill="1" applyAlignment="1">
      <alignment vertical="center"/>
    </xf>
    <xf numFmtId="0" fontId="62" fillId="2" borderId="0" xfId="0" applyFont="1" applyFill="1"/>
    <xf numFmtId="0" fontId="29" fillId="2" borderId="1" xfId="189" applyFont="1" applyFill="1" applyBorder="1" applyAlignment="1">
      <alignment horizontal="left" vertical="center" wrapText="1"/>
    </xf>
    <xf numFmtId="49" fontId="29" fillId="2" borderId="1"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0" fillId="2" borderId="0" xfId="0" applyFill="1" applyAlignment="1">
      <alignment horizontal="left"/>
    </xf>
    <xf numFmtId="0" fontId="2" fillId="2" borderId="0" xfId="0" applyFont="1" applyFill="1" applyAlignment="1">
      <alignment horizontal="center" vertical="center"/>
    </xf>
    <xf numFmtId="0" fontId="43" fillId="2" borderId="0" xfId="0" applyFont="1" applyFill="1" applyAlignment="1">
      <alignment horizontal="center" vertical="center"/>
    </xf>
  </cellXfs>
  <cellStyles count="190">
    <cellStyle name="20% - Accent1 2" xfId="5"/>
    <cellStyle name="20% - Accent1 2 2" xfId="6"/>
    <cellStyle name="20% - Accent1 3" xfId="7"/>
    <cellStyle name="20% - Accent1 3 2" xfId="8"/>
    <cellStyle name="20% - Accent1 4" xfId="144"/>
    <cellStyle name="20% - Accent2 2" xfId="9"/>
    <cellStyle name="20% - Accent2 2 2" xfId="10"/>
    <cellStyle name="20% - Accent2 3" xfId="11"/>
    <cellStyle name="20% - Accent2 3 2" xfId="12"/>
    <cellStyle name="20% - Accent2 4" xfId="145"/>
    <cellStyle name="20% - Accent3 2" xfId="13"/>
    <cellStyle name="20% - Accent3 2 2" xfId="14"/>
    <cellStyle name="20% - Accent3 3" xfId="15"/>
    <cellStyle name="20% - Accent3 3 2" xfId="16"/>
    <cellStyle name="20% - Accent3 4" xfId="146"/>
    <cellStyle name="20% - Accent4 2" xfId="17"/>
    <cellStyle name="20% - Accent4 2 2" xfId="18"/>
    <cellStyle name="20% - Accent4 3" xfId="19"/>
    <cellStyle name="20% - Accent4 3 2" xfId="20"/>
    <cellStyle name="20% - Accent4 4" xfId="147"/>
    <cellStyle name="20% - Accent5 2" xfId="21"/>
    <cellStyle name="20% - Accent5 2 2" xfId="22"/>
    <cellStyle name="20% - Accent5 3" xfId="23"/>
    <cellStyle name="20% - Accent5 3 2" xfId="24"/>
    <cellStyle name="20% - Accent5 4" xfId="148"/>
    <cellStyle name="20% - Accent6 2" xfId="25"/>
    <cellStyle name="20% - Accent6 2 2" xfId="26"/>
    <cellStyle name="20% - Accent6 3" xfId="27"/>
    <cellStyle name="20% - Accent6 3 2" xfId="28"/>
    <cellStyle name="20% - Accent6 4" xfId="149"/>
    <cellStyle name="40% - Accent1 2" xfId="29"/>
    <cellStyle name="40% - Accent1 2 2" xfId="30"/>
    <cellStyle name="40% - Accent1 3" xfId="31"/>
    <cellStyle name="40% - Accent1 3 2" xfId="32"/>
    <cellStyle name="40% - Accent1 4" xfId="150"/>
    <cellStyle name="40% - Accent2 2" xfId="33"/>
    <cellStyle name="40% - Accent2 2 2" xfId="34"/>
    <cellStyle name="40% - Accent2 3" xfId="35"/>
    <cellStyle name="40% - Accent2 3 2" xfId="36"/>
    <cellStyle name="40% - Accent2 4" xfId="151"/>
    <cellStyle name="40% - Accent3 2" xfId="37"/>
    <cellStyle name="40% - Accent3 2 2" xfId="38"/>
    <cellStyle name="40% - Accent3 3" xfId="39"/>
    <cellStyle name="40% - Accent3 3 2" xfId="40"/>
    <cellStyle name="40% - Accent3 4" xfId="152"/>
    <cellStyle name="40% - Accent4 2" xfId="41"/>
    <cellStyle name="40% - Accent4 2 2" xfId="42"/>
    <cellStyle name="40% - Accent4 3" xfId="43"/>
    <cellStyle name="40% - Accent4 3 2" xfId="44"/>
    <cellStyle name="40% - Accent4 4" xfId="153"/>
    <cellStyle name="40% - Accent5 2" xfId="45"/>
    <cellStyle name="40% - Accent5 2 2" xfId="46"/>
    <cellStyle name="40% - Accent5 3" xfId="47"/>
    <cellStyle name="40% - Accent5 3 2" xfId="48"/>
    <cellStyle name="40% - Accent5 4" xfId="154"/>
    <cellStyle name="40% - Accent6 2" xfId="49"/>
    <cellStyle name="40% - Accent6 2 2" xfId="50"/>
    <cellStyle name="40% - Accent6 3" xfId="51"/>
    <cellStyle name="40% - Accent6 3 2" xfId="52"/>
    <cellStyle name="40% - Accent6 4" xfId="155"/>
    <cellStyle name="60% - Accent1 2" xfId="53"/>
    <cellStyle name="60% - Accent1 3" xfId="54"/>
    <cellStyle name="60% - Accent1 4" xfId="156"/>
    <cellStyle name="60% - Accent2 2" xfId="55"/>
    <cellStyle name="60% - Accent2 3" xfId="56"/>
    <cellStyle name="60% - Accent2 4" xfId="157"/>
    <cellStyle name="60% - Accent3 2" xfId="57"/>
    <cellStyle name="60% - Accent3 3" xfId="58"/>
    <cellStyle name="60% - Accent3 4" xfId="158"/>
    <cellStyle name="60% - Accent4 2" xfId="59"/>
    <cellStyle name="60% - Accent4 3" xfId="60"/>
    <cellStyle name="60% - Accent4 4" xfId="159"/>
    <cellStyle name="60% - Accent5 2" xfId="61"/>
    <cellStyle name="60% - Accent5 3" xfId="62"/>
    <cellStyle name="60% - Accent5 4" xfId="160"/>
    <cellStyle name="60% - Accent6 2" xfId="63"/>
    <cellStyle name="60% - Accent6 3" xfId="64"/>
    <cellStyle name="60% - Accent6 4" xfId="161"/>
    <cellStyle name="Accent1 2" xfId="65"/>
    <cellStyle name="Accent1 3" xfId="66"/>
    <cellStyle name="Accent1 4" xfId="162"/>
    <cellStyle name="Accent2 2" xfId="67"/>
    <cellStyle name="Accent2 3" xfId="68"/>
    <cellStyle name="Accent2 4" xfId="163"/>
    <cellStyle name="Accent3 2" xfId="69"/>
    <cellStyle name="Accent3 3" xfId="70"/>
    <cellStyle name="Accent3 4" xfId="164"/>
    <cellStyle name="Accent4 2" xfId="71"/>
    <cellStyle name="Accent4 3" xfId="72"/>
    <cellStyle name="Accent4 4" xfId="165"/>
    <cellStyle name="Accent5 2" xfId="73"/>
    <cellStyle name="Accent5 3" xfId="74"/>
    <cellStyle name="Accent5 4" xfId="166"/>
    <cellStyle name="Accent6 2" xfId="75"/>
    <cellStyle name="Accent6 3" xfId="76"/>
    <cellStyle name="Accent6 4" xfId="167"/>
    <cellStyle name="Bad 2" xfId="77"/>
    <cellStyle name="Bad 3" xfId="78"/>
    <cellStyle name="Bad 4" xfId="168"/>
    <cellStyle name="Calculation 2" xfId="79"/>
    <cellStyle name="Calculation 3" xfId="80"/>
    <cellStyle name="Calculation 4" xfId="169"/>
    <cellStyle name="Check Cell 2" xfId="81"/>
    <cellStyle name="Check Cell 3" xfId="82"/>
    <cellStyle name="Check Cell 4" xfId="170"/>
    <cellStyle name="Comma 2" xfId="140"/>
    <cellStyle name="Comma 3" xfId="141"/>
    <cellStyle name="Excel Built-in Normal" xfId="143"/>
    <cellStyle name="Explanatory Text 2" xfId="83"/>
    <cellStyle name="Good 2" xfId="84"/>
    <cellStyle name="Good 3" xfId="85"/>
    <cellStyle name="Good 4" xfId="171"/>
    <cellStyle name="Heading 1 2" xfId="86"/>
    <cellStyle name="Heading 1 3" xfId="172"/>
    <cellStyle name="Heading 2 2" xfId="87"/>
    <cellStyle name="Heading 2 3" xfId="173"/>
    <cellStyle name="Heading 3 2" xfId="88"/>
    <cellStyle name="Heading 3 3" xfId="174"/>
    <cellStyle name="Heading 4 2" xfId="89"/>
    <cellStyle name="Heading 4 3" xfId="175"/>
    <cellStyle name="Input 2" xfId="90"/>
    <cellStyle name="Input 3" xfId="91"/>
    <cellStyle name="Input 4" xfId="176"/>
    <cellStyle name="Linked Cell 2" xfId="92"/>
    <cellStyle name="Linked Cell 3" xfId="177"/>
    <cellStyle name="Neutral 2" xfId="93"/>
    <cellStyle name="Neutral 3" xfId="94"/>
    <cellStyle name="Neutral 4" xfId="178"/>
    <cellStyle name="Normal" xfId="0" builtinId="0"/>
    <cellStyle name="Normal 10" xfId="187"/>
    <cellStyle name="Normal 13 2" xfId="188"/>
    <cellStyle name="Normal 2" xfId="1"/>
    <cellStyle name="Normal 2 11" xfId="95"/>
    <cellStyle name="Normal 2 11 2" xfId="96"/>
    <cellStyle name="Normal 2 2" xfId="4"/>
    <cellStyle name="Normal 2 2 2" xfId="179"/>
    <cellStyle name="Normal 2 3" xfId="97"/>
    <cellStyle name="Normal 2 3 2" xfId="180"/>
    <cellStyle name="Normal 2 3 3" xfId="98"/>
    <cellStyle name="Normal 2 4" xfId="3"/>
    <cellStyle name="Normal 21" xfId="99"/>
    <cellStyle name="Normal 21 2" xfId="100"/>
    <cellStyle name="Normal 3" xfId="101"/>
    <cellStyle name="Normal 3 2" xfId="102"/>
    <cellStyle name="Normal 3 2 2" xfId="103"/>
    <cellStyle name="Normal 3 3" xfId="104"/>
    <cellStyle name="Normal 3 3 2" xfId="105"/>
    <cellStyle name="Normal 3 4" xfId="181"/>
    <cellStyle name="Normal 4" xfId="106"/>
    <cellStyle name="Normal 4 2 2 2" xfId="139"/>
    <cellStyle name="Normal 4 2 3" xfId="138"/>
    <cellStyle name="Normal 4 6" xfId="107"/>
    <cellStyle name="Normal 42" xfId="108"/>
    <cellStyle name="Normal 42 2" xfId="109"/>
    <cellStyle name="Normal 43" xfId="110"/>
    <cellStyle name="Normal 43 2" xfId="111"/>
    <cellStyle name="Normal 44" xfId="112"/>
    <cellStyle name="Normal 44 2" xfId="113"/>
    <cellStyle name="Normal 5" xfId="2"/>
    <cellStyle name="Normal 5 2" xfId="142"/>
    <cellStyle name="Normal 53" xfId="114"/>
    <cellStyle name="Normal 53 2" xfId="115"/>
    <cellStyle name="Normal 54" xfId="116"/>
    <cellStyle name="Normal 54 2" xfId="117"/>
    <cellStyle name="Normal 54 9" xfId="189"/>
    <cellStyle name="Normal 55" xfId="118"/>
    <cellStyle name="Normal 55 2" xfId="119"/>
    <cellStyle name="Normal 56" xfId="120"/>
    <cellStyle name="Normal 56 2" xfId="121"/>
    <cellStyle name="Normal 57" xfId="122"/>
    <cellStyle name="Normal 57 2" xfId="123"/>
    <cellStyle name="Normal 6" xfId="124"/>
    <cellStyle name="Normal 7" xfId="125"/>
    <cellStyle name="Normal 8" xfId="126"/>
    <cellStyle name="Note 2" xfId="127"/>
    <cellStyle name="Note 2 2" xfId="128"/>
    <cellStyle name="Note 3" xfId="129"/>
    <cellStyle name="Note 3 2" xfId="130"/>
    <cellStyle name="Note 4" xfId="182"/>
    <cellStyle name="Output 2" xfId="131"/>
    <cellStyle name="Output 3" xfId="132"/>
    <cellStyle name="Output 4" xfId="183"/>
    <cellStyle name="Percent 2" xfId="184"/>
    <cellStyle name="Style 1" xfId="133"/>
    <cellStyle name="Title 2" xfId="134"/>
    <cellStyle name="Title 3" xfId="135"/>
    <cellStyle name="Title 4" xfId="185"/>
    <cellStyle name="Total 2" xfId="136"/>
    <cellStyle name="Total 3" xfId="186"/>
    <cellStyle name="Warning Text 2" xfId="13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2"/>
  <sheetViews>
    <sheetView zoomScale="50" zoomScaleNormal="50" zoomScaleSheetLayoutView="70" workbookViewId="0">
      <selection activeCell="E10" sqref="E10"/>
    </sheetView>
  </sheetViews>
  <sheetFormatPr defaultColWidth="9.109375" defaultRowHeight="15.6" x14ac:dyDescent="0.3"/>
  <cols>
    <col min="1" max="1" width="20.21875" style="92" customWidth="1"/>
    <col min="2" max="2" width="14.33203125" style="117" customWidth="1"/>
    <col min="3" max="3" width="18.5546875" style="117" customWidth="1"/>
    <col min="4" max="4" width="19.5546875" style="117" customWidth="1"/>
    <col min="5" max="5" width="26" style="117" customWidth="1"/>
    <col min="6" max="6" width="36.6640625" style="117" customWidth="1"/>
    <col min="7" max="7" width="39.77734375" style="117" customWidth="1"/>
    <col min="8" max="8" width="78.44140625" style="117" customWidth="1"/>
    <col min="9" max="9" width="19.5546875" style="91" customWidth="1"/>
    <col min="10" max="10" width="18.33203125" style="91" customWidth="1"/>
    <col min="11" max="11" width="20.33203125" style="91" customWidth="1"/>
    <col min="12" max="12" width="18" style="91" customWidth="1"/>
    <col min="13" max="13" width="77.44140625" style="117" customWidth="1"/>
    <col min="14" max="16384" width="9.109375" style="91"/>
  </cols>
  <sheetData>
    <row r="1" spans="1:14" s="1" customFormat="1" ht="25.8" customHeight="1" x14ac:dyDescent="0.3">
      <c r="A1" s="93" t="s">
        <v>0</v>
      </c>
      <c r="B1" s="93"/>
      <c r="C1" s="93"/>
      <c r="D1" s="93"/>
      <c r="E1" s="93"/>
      <c r="F1" s="93"/>
      <c r="G1" s="93"/>
      <c r="H1" s="93"/>
      <c r="I1" s="93"/>
      <c r="J1" s="93"/>
      <c r="K1" s="93"/>
      <c r="L1" s="93"/>
      <c r="M1" s="93"/>
    </row>
    <row r="2" spans="1:14" s="1" customFormat="1" ht="33" customHeight="1" x14ac:dyDescent="0.3">
      <c r="A2" s="74" t="s">
        <v>957</v>
      </c>
      <c r="B2" s="74"/>
      <c r="C2" s="74"/>
      <c r="D2" s="74"/>
      <c r="E2" s="74"/>
      <c r="F2" s="74"/>
      <c r="G2" s="74"/>
      <c r="H2" s="74"/>
      <c r="I2" s="74"/>
      <c r="J2" s="74"/>
      <c r="K2" s="74"/>
      <c r="L2" s="74"/>
      <c r="M2" s="74"/>
    </row>
    <row r="3" spans="1:14" s="12" customFormat="1" ht="31.2" customHeight="1" x14ac:dyDescent="0.3">
      <c r="A3" s="108" t="s">
        <v>1</v>
      </c>
      <c r="B3" s="75" t="s">
        <v>2</v>
      </c>
      <c r="C3" s="75" t="s">
        <v>3</v>
      </c>
      <c r="D3" s="75" t="s">
        <v>4</v>
      </c>
      <c r="E3" s="75" t="s">
        <v>5</v>
      </c>
      <c r="F3" s="75" t="s">
        <v>6</v>
      </c>
      <c r="G3" s="75" t="s">
        <v>7</v>
      </c>
      <c r="H3" s="75" t="s">
        <v>8</v>
      </c>
      <c r="I3" s="75" t="s">
        <v>9</v>
      </c>
      <c r="J3" s="75"/>
      <c r="K3" s="75" t="s">
        <v>10</v>
      </c>
      <c r="L3" s="75" t="s">
        <v>11</v>
      </c>
      <c r="M3" s="80" t="s">
        <v>12</v>
      </c>
    </row>
    <row r="4" spans="1:14" s="12" customFormat="1" ht="31.2" customHeight="1" x14ac:dyDescent="0.3">
      <c r="A4" s="108"/>
      <c r="B4" s="75"/>
      <c r="C4" s="75"/>
      <c r="D4" s="75"/>
      <c r="E4" s="75"/>
      <c r="F4" s="75"/>
      <c r="G4" s="75"/>
      <c r="H4" s="75"/>
      <c r="I4" s="29" t="s">
        <v>13</v>
      </c>
      <c r="J4" s="29" t="s">
        <v>14</v>
      </c>
      <c r="K4" s="75"/>
      <c r="L4" s="75"/>
      <c r="M4" s="80"/>
    </row>
    <row r="5" spans="1:14" s="44" customFormat="1" ht="61.2" x14ac:dyDescent="0.3">
      <c r="A5" s="17">
        <v>44105</v>
      </c>
      <c r="B5" s="5" t="s">
        <v>823</v>
      </c>
      <c r="C5" s="5" t="s">
        <v>824</v>
      </c>
      <c r="D5" s="5" t="s">
        <v>825</v>
      </c>
      <c r="E5" s="5" t="s">
        <v>826</v>
      </c>
      <c r="F5" s="5" t="s">
        <v>827</v>
      </c>
      <c r="G5" s="109" t="s">
        <v>828</v>
      </c>
      <c r="H5" s="5" t="s">
        <v>829</v>
      </c>
      <c r="I5" s="57">
        <v>0.41666666666666669</v>
      </c>
      <c r="J5" s="57">
        <v>0.58333333333333337</v>
      </c>
      <c r="K5" s="57">
        <f>J5-I5</f>
        <v>0.16666666666666669</v>
      </c>
      <c r="L5" s="94">
        <v>3.1</v>
      </c>
      <c r="M5" s="38" t="s">
        <v>830</v>
      </c>
    </row>
    <row r="6" spans="1:14" s="44" customFormat="1" ht="61.2" x14ac:dyDescent="0.3">
      <c r="A6" s="95">
        <v>44105</v>
      </c>
      <c r="B6" s="5" t="s">
        <v>823</v>
      </c>
      <c r="C6" s="5" t="s">
        <v>831</v>
      </c>
      <c r="D6" s="11" t="s">
        <v>832</v>
      </c>
      <c r="E6" s="11" t="s">
        <v>833</v>
      </c>
      <c r="F6" s="38" t="s">
        <v>834</v>
      </c>
      <c r="G6" s="38" t="s">
        <v>835</v>
      </c>
      <c r="H6" s="15" t="s">
        <v>836</v>
      </c>
      <c r="I6" s="57">
        <v>0.45833333333333331</v>
      </c>
      <c r="J6" s="57">
        <v>0.5625</v>
      </c>
      <c r="K6" s="57">
        <f t="shared" ref="K6:K42" si="0">J6-I6</f>
        <v>0.10416666666666669</v>
      </c>
      <c r="L6" s="96">
        <v>0.7</v>
      </c>
      <c r="M6" s="5" t="s">
        <v>837</v>
      </c>
      <c r="N6" s="97" t="s">
        <v>838</v>
      </c>
    </row>
    <row r="7" spans="1:14" s="44" customFormat="1" ht="40.799999999999997" x14ac:dyDescent="0.3">
      <c r="A7" s="95">
        <v>44105</v>
      </c>
      <c r="B7" s="5" t="s">
        <v>823</v>
      </c>
      <c r="C7" s="5" t="s">
        <v>831</v>
      </c>
      <c r="D7" s="5" t="s">
        <v>839</v>
      </c>
      <c r="E7" s="5" t="s">
        <v>840</v>
      </c>
      <c r="F7" s="5" t="s">
        <v>841</v>
      </c>
      <c r="G7" s="5" t="s">
        <v>842</v>
      </c>
      <c r="H7" s="5" t="s">
        <v>843</v>
      </c>
      <c r="I7" s="57">
        <v>0.45833333333333331</v>
      </c>
      <c r="J7" s="57">
        <v>0.5625</v>
      </c>
      <c r="K7" s="57">
        <f t="shared" si="0"/>
        <v>0.10416666666666669</v>
      </c>
      <c r="L7" s="96">
        <v>0.7</v>
      </c>
      <c r="M7" s="115" t="s">
        <v>844</v>
      </c>
      <c r="N7" s="98"/>
    </row>
    <row r="8" spans="1:14" s="44" customFormat="1" ht="40.799999999999997" x14ac:dyDescent="0.3">
      <c r="A8" s="17">
        <v>44107</v>
      </c>
      <c r="B8" s="5" t="s">
        <v>823</v>
      </c>
      <c r="C8" s="5" t="s">
        <v>824</v>
      </c>
      <c r="D8" s="5" t="s">
        <v>825</v>
      </c>
      <c r="E8" s="38" t="s">
        <v>845</v>
      </c>
      <c r="F8" s="5" t="s">
        <v>827</v>
      </c>
      <c r="G8" s="109" t="s">
        <v>846</v>
      </c>
      <c r="H8" s="5" t="s">
        <v>847</v>
      </c>
      <c r="I8" s="57">
        <v>0.41666666666666669</v>
      </c>
      <c r="J8" s="57">
        <v>0.58333333333333337</v>
      </c>
      <c r="K8" s="57">
        <f t="shared" si="0"/>
        <v>0.16666666666666669</v>
      </c>
      <c r="L8" s="99">
        <v>2.5</v>
      </c>
      <c r="M8" s="38" t="s">
        <v>830</v>
      </c>
    </row>
    <row r="9" spans="1:14" s="44" customFormat="1" ht="40.799999999999997" x14ac:dyDescent="0.3">
      <c r="A9" s="95">
        <v>44107</v>
      </c>
      <c r="B9" s="5" t="s">
        <v>823</v>
      </c>
      <c r="C9" s="5" t="s">
        <v>831</v>
      </c>
      <c r="D9" s="38" t="s">
        <v>848</v>
      </c>
      <c r="E9" s="38" t="s">
        <v>849</v>
      </c>
      <c r="F9" s="38" t="s">
        <v>850</v>
      </c>
      <c r="G9" s="38" t="s">
        <v>851</v>
      </c>
      <c r="H9" s="15" t="s">
        <v>852</v>
      </c>
      <c r="I9" s="57">
        <v>0.4375</v>
      </c>
      <c r="J9" s="57">
        <v>0.60416666666666663</v>
      </c>
      <c r="K9" s="57">
        <f t="shared" si="0"/>
        <v>0.16666666666666663</v>
      </c>
      <c r="L9" s="99">
        <v>2.6</v>
      </c>
      <c r="M9" s="38" t="s">
        <v>853</v>
      </c>
      <c r="N9" s="98"/>
    </row>
    <row r="10" spans="1:14" s="44" customFormat="1" ht="61.2" x14ac:dyDescent="0.3">
      <c r="A10" s="95">
        <v>44107</v>
      </c>
      <c r="B10" s="5" t="s">
        <v>823</v>
      </c>
      <c r="C10" s="5" t="s">
        <v>831</v>
      </c>
      <c r="D10" s="11" t="s">
        <v>832</v>
      </c>
      <c r="E10" s="11" t="s">
        <v>833</v>
      </c>
      <c r="F10" s="38" t="s">
        <v>834</v>
      </c>
      <c r="G10" s="38" t="s">
        <v>854</v>
      </c>
      <c r="H10" s="15" t="s">
        <v>855</v>
      </c>
      <c r="I10" s="57">
        <v>0.45833333333333331</v>
      </c>
      <c r="J10" s="57">
        <v>0.5625</v>
      </c>
      <c r="K10" s="57">
        <f t="shared" si="0"/>
        <v>0.10416666666666669</v>
      </c>
      <c r="L10" s="96">
        <v>0.7</v>
      </c>
      <c r="M10" s="5" t="s">
        <v>837</v>
      </c>
      <c r="N10" s="97" t="s">
        <v>838</v>
      </c>
    </row>
    <row r="11" spans="1:14" s="44" customFormat="1" ht="40.799999999999997" x14ac:dyDescent="0.3">
      <c r="A11" s="95">
        <v>44107</v>
      </c>
      <c r="B11" s="5" t="s">
        <v>823</v>
      </c>
      <c r="C11" s="5" t="s">
        <v>831</v>
      </c>
      <c r="D11" s="5" t="s">
        <v>856</v>
      </c>
      <c r="E11" s="5" t="s">
        <v>857</v>
      </c>
      <c r="F11" s="5" t="s">
        <v>858</v>
      </c>
      <c r="G11" s="5" t="s">
        <v>15</v>
      </c>
      <c r="H11" s="5" t="s">
        <v>859</v>
      </c>
      <c r="I11" s="57">
        <v>0.45833333333333331</v>
      </c>
      <c r="J11" s="57">
        <v>0.75</v>
      </c>
      <c r="K11" s="57">
        <f t="shared" si="0"/>
        <v>0.29166666666666669</v>
      </c>
      <c r="L11" s="94">
        <v>0.9</v>
      </c>
      <c r="M11" s="49" t="s">
        <v>860</v>
      </c>
      <c r="N11" s="98"/>
    </row>
    <row r="12" spans="1:14" s="44" customFormat="1" ht="40.799999999999997" x14ac:dyDescent="0.3">
      <c r="A12" s="95">
        <v>44107</v>
      </c>
      <c r="B12" s="5" t="s">
        <v>823</v>
      </c>
      <c r="C12" s="5" t="s">
        <v>831</v>
      </c>
      <c r="D12" s="5" t="s">
        <v>839</v>
      </c>
      <c r="E12" s="5" t="s">
        <v>861</v>
      </c>
      <c r="F12" s="5" t="s">
        <v>862</v>
      </c>
      <c r="G12" s="5" t="s">
        <v>863</v>
      </c>
      <c r="H12" s="38" t="s">
        <v>864</v>
      </c>
      <c r="I12" s="57">
        <v>0.45833333333333331</v>
      </c>
      <c r="J12" s="57">
        <v>0.54166666666666663</v>
      </c>
      <c r="K12" s="57">
        <f t="shared" si="0"/>
        <v>8.3333333333333315E-2</v>
      </c>
      <c r="L12" s="96">
        <v>0.8</v>
      </c>
      <c r="M12" s="38" t="s">
        <v>666</v>
      </c>
      <c r="N12" s="98"/>
    </row>
    <row r="13" spans="1:14" s="44" customFormat="1" ht="102" x14ac:dyDescent="0.3">
      <c r="A13" s="17">
        <v>44109</v>
      </c>
      <c r="B13" s="5" t="s">
        <v>823</v>
      </c>
      <c r="C13" s="5" t="s">
        <v>824</v>
      </c>
      <c r="D13" s="5" t="s">
        <v>825</v>
      </c>
      <c r="E13" s="5" t="s">
        <v>826</v>
      </c>
      <c r="F13" s="5" t="s">
        <v>827</v>
      </c>
      <c r="G13" s="109" t="s">
        <v>865</v>
      </c>
      <c r="H13" s="5" t="s">
        <v>866</v>
      </c>
      <c r="I13" s="57">
        <v>0.41666666666666669</v>
      </c>
      <c r="J13" s="57">
        <v>0.58333333333333337</v>
      </c>
      <c r="K13" s="57">
        <f t="shared" si="0"/>
        <v>0.16666666666666669</v>
      </c>
      <c r="L13" s="99">
        <v>2.6</v>
      </c>
      <c r="M13" s="38" t="s">
        <v>830</v>
      </c>
    </row>
    <row r="14" spans="1:14" s="44" customFormat="1" ht="40.799999999999997" x14ac:dyDescent="0.3">
      <c r="A14" s="17">
        <v>44109</v>
      </c>
      <c r="B14" s="5" t="s">
        <v>823</v>
      </c>
      <c r="C14" s="15" t="s">
        <v>824</v>
      </c>
      <c r="D14" s="15" t="s">
        <v>867</v>
      </c>
      <c r="E14" s="38" t="s">
        <v>868</v>
      </c>
      <c r="F14" s="110" t="s">
        <v>869</v>
      </c>
      <c r="G14" s="111" t="s">
        <v>870</v>
      </c>
      <c r="H14" s="112" t="s">
        <v>871</v>
      </c>
      <c r="I14" s="57">
        <v>0.41666666666666669</v>
      </c>
      <c r="J14" s="57">
        <v>0.5</v>
      </c>
      <c r="K14" s="57">
        <f t="shared" si="0"/>
        <v>8.3333333333333315E-2</v>
      </c>
      <c r="L14" s="99">
        <v>3.9</v>
      </c>
      <c r="M14" s="15" t="s">
        <v>872</v>
      </c>
    </row>
    <row r="15" spans="1:14" s="44" customFormat="1" ht="40.799999999999997" x14ac:dyDescent="0.3">
      <c r="A15" s="95">
        <v>44109</v>
      </c>
      <c r="B15" s="5" t="s">
        <v>823</v>
      </c>
      <c r="C15" s="5" t="s">
        <v>831</v>
      </c>
      <c r="D15" s="38" t="s">
        <v>848</v>
      </c>
      <c r="E15" s="38" t="s">
        <v>849</v>
      </c>
      <c r="F15" s="38" t="s">
        <v>850</v>
      </c>
      <c r="G15" s="38" t="s">
        <v>873</v>
      </c>
      <c r="H15" s="15" t="s">
        <v>874</v>
      </c>
      <c r="I15" s="57">
        <v>0.41666666666666669</v>
      </c>
      <c r="J15" s="57">
        <v>0.5</v>
      </c>
      <c r="K15" s="57">
        <f t="shared" si="0"/>
        <v>8.3333333333333315E-2</v>
      </c>
      <c r="L15" s="99">
        <v>1</v>
      </c>
      <c r="M15" s="38" t="s">
        <v>875</v>
      </c>
      <c r="N15" s="98"/>
    </row>
    <row r="16" spans="1:14" s="44" customFormat="1" ht="61.2" x14ac:dyDescent="0.3">
      <c r="A16" s="95">
        <v>44109</v>
      </c>
      <c r="B16" s="5" t="s">
        <v>823</v>
      </c>
      <c r="C16" s="5" t="s">
        <v>831</v>
      </c>
      <c r="D16" s="11" t="s">
        <v>832</v>
      </c>
      <c r="E16" s="11" t="s">
        <v>833</v>
      </c>
      <c r="F16" s="38" t="s">
        <v>834</v>
      </c>
      <c r="G16" s="38" t="s">
        <v>876</v>
      </c>
      <c r="H16" s="15" t="s">
        <v>877</v>
      </c>
      <c r="I16" s="57">
        <v>0.45833333333333331</v>
      </c>
      <c r="J16" s="57">
        <v>0.5625</v>
      </c>
      <c r="K16" s="57">
        <f t="shared" si="0"/>
        <v>0.10416666666666669</v>
      </c>
      <c r="L16" s="96">
        <v>0.7</v>
      </c>
      <c r="M16" s="5" t="s">
        <v>837</v>
      </c>
      <c r="N16" s="97" t="s">
        <v>838</v>
      </c>
    </row>
    <row r="17" spans="1:14" s="44" customFormat="1" ht="40.799999999999997" x14ac:dyDescent="0.3">
      <c r="A17" s="95">
        <v>44109</v>
      </c>
      <c r="B17" s="5" t="s">
        <v>823</v>
      </c>
      <c r="C17" s="5" t="s">
        <v>831</v>
      </c>
      <c r="D17" s="113" t="s">
        <v>856</v>
      </c>
      <c r="E17" s="113" t="s">
        <v>857</v>
      </c>
      <c r="F17" s="113" t="s">
        <v>878</v>
      </c>
      <c r="G17" s="113" t="s">
        <v>16</v>
      </c>
      <c r="H17" s="113" t="s">
        <v>879</v>
      </c>
      <c r="I17" s="57">
        <v>0.41666666666666669</v>
      </c>
      <c r="J17" s="57">
        <v>0.54166666666666663</v>
      </c>
      <c r="K17" s="57">
        <f t="shared" si="0"/>
        <v>0.12499999999999994</v>
      </c>
      <c r="L17" s="100">
        <v>0.8</v>
      </c>
      <c r="M17" s="113" t="s">
        <v>17</v>
      </c>
      <c r="N17" s="98"/>
    </row>
    <row r="18" spans="1:14" s="44" customFormat="1" ht="40.799999999999997" x14ac:dyDescent="0.3">
      <c r="A18" s="95">
        <v>44109</v>
      </c>
      <c r="B18" s="5" t="s">
        <v>823</v>
      </c>
      <c r="C18" s="5" t="s">
        <v>831</v>
      </c>
      <c r="D18" s="113" t="s">
        <v>880</v>
      </c>
      <c r="E18" s="113" t="s">
        <v>881</v>
      </c>
      <c r="F18" s="113" t="s">
        <v>882</v>
      </c>
      <c r="G18" s="113" t="s">
        <v>883</v>
      </c>
      <c r="H18" s="113" t="s">
        <v>884</v>
      </c>
      <c r="I18" s="57">
        <v>0.45833333333333331</v>
      </c>
      <c r="J18" s="57">
        <v>0.625</v>
      </c>
      <c r="K18" s="57">
        <f t="shared" si="0"/>
        <v>0.16666666666666669</v>
      </c>
      <c r="L18" s="100">
        <v>3</v>
      </c>
      <c r="M18" s="113" t="s">
        <v>885</v>
      </c>
      <c r="N18" s="98"/>
    </row>
    <row r="19" spans="1:14" s="44" customFormat="1" ht="40.799999999999997" x14ac:dyDescent="0.3">
      <c r="A19" s="95">
        <v>44109</v>
      </c>
      <c r="B19" s="5" t="s">
        <v>823</v>
      </c>
      <c r="C19" s="5" t="s">
        <v>831</v>
      </c>
      <c r="D19" s="113" t="s">
        <v>880</v>
      </c>
      <c r="E19" s="113" t="s">
        <v>886</v>
      </c>
      <c r="F19" s="113" t="s">
        <v>887</v>
      </c>
      <c r="G19" s="113" t="s">
        <v>888</v>
      </c>
      <c r="H19" s="113" t="s">
        <v>889</v>
      </c>
      <c r="I19" s="57">
        <v>0.41666666666666669</v>
      </c>
      <c r="J19" s="57">
        <v>0.66666666666666663</v>
      </c>
      <c r="K19" s="57">
        <f t="shared" si="0"/>
        <v>0.24999999999999994</v>
      </c>
      <c r="L19" s="100">
        <v>3.5</v>
      </c>
      <c r="M19" s="113" t="s">
        <v>890</v>
      </c>
      <c r="N19" s="98"/>
    </row>
    <row r="20" spans="1:14" s="44" customFormat="1" ht="40.799999999999997" x14ac:dyDescent="0.3">
      <c r="A20" s="95">
        <v>44109</v>
      </c>
      <c r="B20" s="5" t="s">
        <v>823</v>
      </c>
      <c r="C20" s="5" t="s">
        <v>831</v>
      </c>
      <c r="D20" s="5" t="s">
        <v>856</v>
      </c>
      <c r="E20" s="5" t="s">
        <v>857</v>
      </c>
      <c r="F20" s="5" t="s">
        <v>858</v>
      </c>
      <c r="G20" s="5" t="s">
        <v>891</v>
      </c>
      <c r="H20" s="5" t="s">
        <v>892</v>
      </c>
      <c r="I20" s="57">
        <v>0</v>
      </c>
      <c r="J20" s="57">
        <v>0.625</v>
      </c>
      <c r="K20" s="57">
        <f t="shared" si="0"/>
        <v>0.625</v>
      </c>
      <c r="L20" s="94">
        <v>0.4</v>
      </c>
      <c r="M20" s="49" t="s">
        <v>893</v>
      </c>
      <c r="N20" s="98"/>
    </row>
    <row r="21" spans="1:14" s="44" customFormat="1" ht="40.799999999999997" x14ac:dyDescent="0.3">
      <c r="A21" s="95">
        <v>44109</v>
      </c>
      <c r="B21" s="5" t="s">
        <v>823</v>
      </c>
      <c r="C21" s="5" t="s">
        <v>831</v>
      </c>
      <c r="D21" s="113" t="s">
        <v>880</v>
      </c>
      <c r="E21" s="113" t="s">
        <v>886</v>
      </c>
      <c r="F21" s="113" t="s">
        <v>894</v>
      </c>
      <c r="G21" s="113" t="s">
        <v>895</v>
      </c>
      <c r="H21" s="113" t="s">
        <v>896</v>
      </c>
      <c r="I21" s="57">
        <v>0.41666666666666669</v>
      </c>
      <c r="J21" s="57">
        <v>0.66666666666666663</v>
      </c>
      <c r="K21" s="57">
        <f t="shared" si="0"/>
        <v>0.24999999999999994</v>
      </c>
      <c r="L21" s="100">
        <v>1.8</v>
      </c>
      <c r="M21" s="113" t="s">
        <v>897</v>
      </c>
      <c r="N21" s="98"/>
    </row>
    <row r="22" spans="1:14" s="44" customFormat="1" ht="40.799999999999997" x14ac:dyDescent="0.3">
      <c r="A22" s="95">
        <v>44109</v>
      </c>
      <c r="B22" s="5" t="s">
        <v>823</v>
      </c>
      <c r="C22" s="5" t="s">
        <v>831</v>
      </c>
      <c r="D22" s="5" t="s">
        <v>839</v>
      </c>
      <c r="E22" s="5" t="s">
        <v>861</v>
      </c>
      <c r="F22" s="5" t="s">
        <v>862</v>
      </c>
      <c r="G22" s="5" t="s">
        <v>898</v>
      </c>
      <c r="H22" s="38" t="s">
        <v>899</v>
      </c>
      <c r="I22" s="57">
        <v>0.39583333333333331</v>
      </c>
      <c r="J22" s="57">
        <v>0.4375</v>
      </c>
      <c r="K22" s="57">
        <f t="shared" si="0"/>
        <v>4.1666666666666685E-2</v>
      </c>
      <c r="L22" s="96">
        <v>0.9</v>
      </c>
      <c r="M22" s="38" t="s">
        <v>900</v>
      </c>
      <c r="N22" s="98"/>
    </row>
    <row r="23" spans="1:14" s="44" customFormat="1" ht="61.2" x14ac:dyDescent="0.3">
      <c r="A23" s="17">
        <v>44110</v>
      </c>
      <c r="B23" s="5" t="s">
        <v>823</v>
      </c>
      <c r="C23" s="5" t="s">
        <v>824</v>
      </c>
      <c r="D23" s="5" t="s">
        <v>825</v>
      </c>
      <c r="E23" s="38" t="s">
        <v>845</v>
      </c>
      <c r="F23" s="5" t="s">
        <v>827</v>
      </c>
      <c r="G23" s="114" t="s">
        <v>901</v>
      </c>
      <c r="H23" s="114" t="s">
        <v>902</v>
      </c>
      <c r="I23" s="57">
        <v>0.41666666666666669</v>
      </c>
      <c r="J23" s="57">
        <v>0.58333333333333337</v>
      </c>
      <c r="K23" s="57">
        <f t="shared" si="0"/>
        <v>0.16666666666666669</v>
      </c>
      <c r="L23" s="99">
        <v>2.8</v>
      </c>
      <c r="M23" s="38" t="s">
        <v>830</v>
      </c>
    </row>
    <row r="24" spans="1:14" s="44" customFormat="1" ht="61.2" x14ac:dyDescent="0.3">
      <c r="A24" s="17">
        <v>44110</v>
      </c>
      <c r="B24" s="5" t="s">
        <v>823</v>
      </c>
      <c r="C24" s="15" t="s">
        <v>824</v>
      </c>
      <c r="D24" s="15" t="s">
        <v>867</v>
      </c>
      <c r="E24" s="15" t="s">
        <v>903</v>
      </c>
      <c r="F24" s="110" t="s">
        <v>869</v>
      </c>
      <c r="G24" s="112" t="s">
        <v>904</v>
      </c>
      <c r="H24" s="112" t="s">
        <v>905</v>
      </c>
      <c r="I24" s="57">
        <v>0.41666666666666669</v>
      </c>
      <c r="J24" s="57">
        <v>0.5</v>
      </c>
      <c r="K24" s="57">
        <f t="shared" si="0"/>
        <v>8.3333333333333315E-2</v>
      </c>
      <c r="L24" s="99">
        <v>2.7</v>
      </c>
      <c r="M24" s="15" t="s">
        <v>906</v>
      </c>
    </row>
    <row r="25" spans="1:14" s="44" customFormat="1" ht="61.2" x14ac:dyDescent="0.3">
      <c r="A25" s="95">
        <v>44110</v>
      </c>
      <c r="B25" s="5" t="s">
        <v>823</v>
      </c>
      <c r="C25" s="5" t="s">
        <v>831</v>
      </c>
      <c r="D25" s="11" t="s">
        <v>832</v>
      </c>
      <c r="E25" s="11" t="s">
        <v>833</v>
      </c>
      <c r="F25" s="38" t="s">
        <v>834</v>
      </c>
      <c r="G25" s="38" t="s">
        <v>907</v>
      </c>
      <c r="H25" s="15" t="s">
        <v>908</v>
      </c>
      <c r="I25" s="57">
        <v>0.45833333333333331</v>
      </c>
      <c r="J25" s="57">
        <v>0.5625</v>
      </c>
      <c r="K25" s="57">
        <f t="shared" si="0"/>
        <v>0.10416666666666669</v>
      </c>
      <c r="L25" s="96">
        <v>0.7</v>
      </c>
      <c r="M25" s="5" t="s">
        <v>837</v>
      </c>
      <c r="N25" s="97" t="s">
        <v>838</v>
      </c>
    </row>
    <row r="26" spans="1:14" s="44" customFormat="1" ht="40.799999999999997" x14ac:dyDescent="0.3">
      <c r="A26" s="95">
        <v>44110</v>
      </c>
      <c r="B26" s="5" t="s">
        <v>823</v>
      </c>
      <c r="C26" s="5" t="s">
        <v>831</v>
      </c>
      <c r="D26" s="5" t="s">
        <v>839</v>
      </c>
      <c r="E26" s="5" t="s">
        <v>861</v>
      </c>
      <c r="F26" s="5" t="s">
        <v>909</v>
      </c>
      <c r="G26" s="5" t="s">
        <v>910</v>
      </c>
      <c r="H26" s="38" t="s">
        <v>911</v>
      </c>
      <c r="I26" s="57">
        <v>0.45833333333333331</v>
      </c>
      <c r="J26" s="57">
        <v>0.52083333333333337</v>
      </c>
      <c r="K26" s="57">
        <f t="shared" si="0"/>
        <v>6.2500000000000056E-2</v>
      </c>
      <c r="L26" s="96">
        <v>0.5</v>
      </c>
      <c r="M26" s="115" t="s">
        <v>912</v>
      </c>
      <c r="N26" s="98"/>
    </row>
    <row r="27" spans="1:14" s="44" customFormat="1" ht="61.2" x14ac:dyDescent="0.3">
      <c r="A27" s="17">
        <v>44111</v>
      </c>
      <c r="B27" s="5" t="s">
        <v>823</v>
      </c>
      <c r="C27" s="5" t="s">
        <v>824</v>
      </c>
      <c r="D27" s="5" t="s">
        <v>825</v>
      </c>
      <c r="E27" s="5" t="s">
        <v>826</v>
      </c>
      <c r="F27" s="5" t="s">
        <v>827</v>
      </c>
      <c r="G27" s="109" t="s">
        <v>913</v>
      </c>
      <c r="H27" s="15" t="s">
        <v>914</v>
      </c>
      <c r="I27" s="57">
        <v>0.41666666666666669</v>
      </c>
      <c r="J27" s="57">
        <v>0.58333333333333337</v>
      </c>
      <c r="K27" s="57">
        <f t="shared" si="0"/>
        <v>0.16666666666666669</v>
      </c>
      <c r="L27" s="99">
        <v>3.7</v>
      </c>
      <c r="M27" s="38" t="s">
        <v>830</v>
      </c>
    </row>
    <row r="28" spans="1:14" s="44" customFormat="1" ht="40.799999999999997" x14ac:dyDescent="0.3">
      <c r="A28" s="95">
        <v>44111</v>
      </c>
      <c r="B28" s="5" t="s">
        <v>823</v>
      </c>
      <c r="C28" s="5" t="s">
        <v>831</v>
      </c>
      <c r="D28" s="11" t="s">
        <v>832</v>
      </c>
      <c r="E28" s="11" t="s">
        <v>833</v>
      </c>
      <c r="F28" s="38" t="s">
        <v>915</v>
      </c>
      <c r="G28" s="38" t="s">
        <v>916</v>
      </c>
      <c r="H28" s="15" t="s">
        <v>917</v>
      </c>
      <c r="I28" s="57">
        <v>0.45833333333333331</v>
      </c>
      <c r="J28" s="57">
        <v>0.5625</v>
      </c>
      <c r="K28" s="57">
        <f t="shared" si="0"/>
        <v>0.10416666666666669</v>
      </c>
      <c r="L28" s="96">
        <v>0.7</v>
      </c>
      <c r="M28" s="5" t="s">
        <v>837</v>
      </c>
      <c r="N28" s="97" t="s">
        <v>838</v>
      </c>
    </row>
    <row r="29" spans="1:14" s="44" customFormat="1" ht="40.799999999999997" x14ac:dyDescent="0.3">
      <c r="A29" s="95">
        <v>44111</v>
      </c>
      <c r="B29" s="5" t="s">
        <v>823</v>
      </c>
      <c r="C29" s="5" t="s">
        <v>831</v>
      </c>
      <c r="D29" s="113" t="s">
        <v>856</v>
      </c>
      <c r="E29" s="113" t="s">
        <v>857</v>
      </c>
      <c r="F29" s="113" t="s">
        <v>858</v>
      </c>
      <c r="G29" s="113" t="s">
        <v>18</v>
      </c>
      <c r="H29" s="113" t="s">
        <v>918</v>
      </c>
      <c r="I29" s="57">
        <v>0.4375</v>
      </c>
      <c r="J29" s="57">
        <v>0.60416666666666663</v>
      </c>
      <c r="K29" s="57">
        <f t="shared" si="0"/>
        <v>0.16666666666666663</v>
      </c>
      <c r="L29" s="100">
        <v>1.4</v>
      </c>
      <c r="M29" s="113" t="s">
        <v>893</v>
      </c>
      <c r="N29" s="98"/>
    </row>
    <row r="30" spans="1:14" s="44" customFormat="1" ht="40.799999999999997" x14ac:dyDescent="0.3">
      <c r="A30" s="95">
        <v>44111</v>
      </c>
      <c r="B30" s="5" t="s">
        <v>823</v>
      </c>
      <c r="C30" s="5" t="s">
        <v>831</v>
      </c>
      <c r="D30" s="5" t="s">
        <v>839</v>
      </c>
      <c r="E30" s="5" t="s">
        <v>861</v>
      </c>
      <c r="F30" s="5" t="s">
        <v>909</v>
      </c>
      <c r="G30" s="5" t="s">
        <v>919</v>
      </c>
      <c r="H30" s="38" t="s">
        <v>920</v>
      </c>
      <c r="I30" s="57">
        <v>0.45833333333333331</v>
      </c>
      <c r="J30" s="57">
        <v>0.52083333333333337</v>
      </c>
      <c r="K30" s="57">
        <f t="shared" si="0"/>
        <v>6.2500000000000056E-2</v>
      </c>
      <c r="L30" s="96">
        <v>0.4</v>
      </c>
      <c r="M30" s="38" t="s">
        <v>666</v>
      </c>
      <c r="N30" s="101"/>
    </row>
    <row r="31" spans="1:14" s="44" customFormat="1" ht="40.799999999999997" x14ac:dyDescent="0.3">
      <c r="A31" s="17">
        <v>44112</v>
      </c>
      <c r="B31" s="5" t="s">
        <v>823</v>
      </c>
      <c r="C31" s="5" t="s">
        <v>824</v>
      </c>
      <c r="D31" s="5" t="s">
        <v>825</v>
      </c>
      <c r="E31" s="38" t="s">
        <v>845</v>
      </c>
      <c r="F31" s="5" t="s">
        <v>827</v>
      </c>
      <c r="G31" s="114" t="s">
        <v>921</v>
      </c>
      <c r="H31" s="114" t="s">
        <v>922</v>
      </c>
      <c r="I31" s="57">
        <v>0.41666666666666669</v>
      </c>
      <c r="J31" s="57">
        <v>0.58333333333333337</v>
      </c>
      <c r="K31" s="57">
        <f t="shared" si="0"/>
        <v>0.16666666666666669</v>
      </c>
      <c r="L31" s="99">
        <v>1.6</v>
      </c>
      <c r="M31" s="38" t="s">
        <v>830</v>
      </c>
      <c r="N31" s="101"/>
    </row>
    <row r="32" spans="1:14" s="107" customFormat="1" ht="40.799999999999997" x14ac:dyDescent="0.3">
      <c r="A32" s="95">
        <v>44112</v>
      </c>
      <c r="B32" s="5" t="s">
        <v>823</v>
      </c>
      <c r="C32" s="5" t="s">
        <v>831</v>
      </c>
      <c r="D32" s="38" t="s">
        <v>923</v>
      </c>
      <c r="E32" s="115" t="s">
        <v>924</v>
      </c>
      <c r="F32" s="116" t="s">
        <v>925</v>
      </c>
      <c r="G32" s="116" t="s">
        <v>926</v>
      </c>
      <c r="H32" s="115" t="s">
        <v>927</v>
      </c>
      <c r="I32" s="57">
        <v>0.4375</v>
      </c>
      <c r="J32" s="57">
        <v>0.5625</v>
      </c>
      <c r="K32" s="57">
        <f t="shared" si="0"/>
        <v>0.125</v>
      </c>
      <c r="L32" s="102">
        <v>1.5</v>
      </c>
      <c r="M32" s="115" t="s">
        <v>844</v>
      </c>
      <c r="N32" s="101"/>
    </row>
    <row r="33" spans="1:14" s="44" customFormat="1" ht="61.2" x14ac:dyDescent="0.3">
      <c r="A33" s="95">
        <v>44112</v>
      </c>
      <c r="B33" s="5" t="s">
        <v>823</v>
      </c>
      <c r="C33" s="5" t="s">
        <v>831</v>
      </c>
      <c r="D33" s="11" t="s">
        <v>832</v>
      </c>
      <c r="E33" s="11" t="s">
        <v>833</v>
      </c>
      <c r="F33" s="38" t="s">
        <v>915</v>
      </c>
      <c r="G33" s="38" t="s">
        <v>928</v>
      </c>
      <c r="H33" s="15" t="s">
        <v>929</v>
      </c>
      <c r="I33" s="57">
        <v>0.41666666666666669</v>
      </c>
      <c r="J33" s="57">
        <v>0.66666666666666663</v>
      </c>
      <c r="K33" s="57">
        <f t="shared" si="0"/>
        <v>0.24999999999999994</v>
      </c>
      <c r="L33" s="96">
        <v>0.1</v>
      </c>
      <c r="M33" s="19" t="s">
        <v>930</v>
      </c>
      <c r="N33" s="103"/>
    </row>
    <row r="34" spans="1:14" s="44" customFormat="1" ht="40.799999999999997" x14ac:dyDescent="0.3">
      <c r="A34" s="95">
        <v>44112</v>
      </c>
      <c r="B34" s="5" t="s">
        <v>823</v>
      </c>
      <c r="C34" s="5" t="s">
        <v>831</v>
      </c>
      <c r="D34" s="113" t="s">
        <v>856</v>
      </c>
      <c r="E34" s="113" t="s">
        <v>857</v>
      </c>
      <c r="F34" s="113" t="s">
        <v>931</v>
      </c>
      <c r="G34" s="113" t="s">
        <v>19</v>
      </c>
      <c r="H34" s="113" t="s">
        <v>932</v>
      </c>
      <c r="I34" s="57">
        <v>0.47916666666666669</v>
      </c>
      <c r="J34" s="57">
        <v>0.54166666666666663</v>
      </c>
      <c r="K34" s="57">
        <f t="shared" si="0"/>
        <v>6.2499999999999944E-2</v>
      </c>
      <c r="L34" s="100">
        <v>1.25</v>
      </c>
      <c r="M34" s="113" t="s">
        <v>893</v>
      </c>
      <c r="N34" s="101"/>
    </row>
    <row r="35" spans="1:14" s="44" customFormat="1" ht="40.799999999999997" x14ac:dyDescent="0.3">
      <c r="A35" s="95">
        <v>44112</v>
      </c>
      <c r="B35" s="5" t="s">
        <v>823</v>
      </c>
      <c r="C35" s="5" t="s">
        <v>831</v>
      </c>
      <c r="D35" s="5" t="s">
        <v>839</v>
      </c>
      <c r="E35" s="5" t="s">
        <v>840</v>
      </c>
      <c r="F35" s="5" t="s">
        <v>841</v>
      </c>
      <c r="G35" s="5" t="s">
        <v>933</v>
      </c>
      <c r="H35" s="5" t="s">
        <v>934</v>
      </c>
      <c r="I35" s="57">
        <v>0.45833333333333331</v>
      </c>
      <c r="J35" s="57">
        <v>0.54166666666666663</v>
      </c>
      <c r="K35" s="57">
        <f t="shared" si="0"/>
        <v>8.3333333333333315E-2</v>
      </c>
      <c r="L35" s="96">
        <v>0.3</v>
      </c>
      <c r="M35" s="38" t="s">
        <v>666</v>
      </c>
      <c r="N35" s="101"/>
    </row>
    <row r="36" spans="1:14" s="44" customFormat="1" ht="20.399999999999999" x14ac:dyDescent="0.3">
      <c r="A36" s="104">
        <v>44112</v>
      </c>
      <c r="B36" s="5" t="s">
        <v>823</v>
      </c>
      <c r="C36" s="5" t="s">
        <v>935</v>
      </c>
      <c r="D36" s="5" t="s">
        <v>936</v>
      </c>
      <c r="E36" s="5" t="s">
        <v>937</v>
      </c>
      <c r="F36" s="5" t="s">
        <v>938</v>
      </c>
      <c r="G36" s="5" t="s">
        <v>939</v>
      </c>
      <c r="H36" s="5" t="s">
        <v>940</v>
      </c>
      <c r="I36" s="57">
        <v>0.41666666666666669</v>
      </c>
      <c r="J36" s="57">
        <v>0.5</v>
      </c>
      <c r="K36" s="57">
        <f t="shared" si="0"/>
        <v>8.3333333333333315E-2</v>
      </c>
      <c r="L36" s="94">
        <v>2</v>
      </c>
      <c r="M36" s="5" t="s">
        <v>941</v>
      </c>
      <c r="N36" s="101"/>
    </row>
    <row r="37" spans="1:14" s="44" customFormat="1" ht="61.2" x14ac:dyDescent="0.3">
      <c r="A37" s="17">
        <v>44113</v>
      </c>
      <c r="B37" s="5" t="s">
        <v>823</v>
      </c>
      <c r="C37" s="5" t="s">
        <v>824</v>
      </c>
      <c r="D37" s="5" t="s">
        <v>825</v>
      </c>
      <c r="E37" s="5" t="s">
        <v>826</v>
      </c>
      <c r="F37" s="5" t="s">
        <v>827</v>
      </c>
      <c r="G37" s="109" t="s">
        <v>942</v>
      </c>
      <c r="H37" s="15" t="s">
        <v>943</v>
      </c>
      <c r="I37" s="57">
        <v>0.41666666666666669</v>
      </c>
      <c r="J37" s="57">
        <v>0.58333333333333337</v>
      </c>
      <c r="K37" s="57">
        <f t="shared" si="0"/>
        <v>0.16666666666666669</v>
      </c>
      <c r="L37" s="99">
        <v>2.1</v>
      </c>
      <c r="M37" s="38" t="s">
        <v>830</v>
      </c>
      <c r="N37" s="101"/>
    </row>
    <row r="38" spans="1:14" s="44" customFormat="1" ht="40.799999999999997" x14ac:dyDescent="0.3">
      <c r="A38" s="95">
        <v>44113</v>
      </c>
      <c r="B38" s="5" t="s">
        <v>823</v>
      </c>
      <c r="C38" s="5" t="s">
        <v>831</v>
      </c>
      <c r="D38" s="38" t="s">
        <v>923</v>
      </c>
      <c r="E38" s="115" t="s">
        <v>944</v>
      </c>
      <c r="F38" s="116" t="s">
        <v>925</v>
      </c>
      <c r="G38" s="116" t="s">
        <v>945</v>
      </c>
      <c r="H38" s="115" t="s">
        <v>946</v>
      </c>
      <c r="I38" s="57">
        <v>0.45833333333333331</v>
      </c>
      <c r="J38" s="57">
        <v>0.58333333333333337</v>
      </c>
      <c r="K38" s="57">
        <f t="shared" si="0"/>
        <v>0.12500000000000006</v>
      </c>
      <c r="L38" s="102">
        <v>0.5</v>
      </c>
      <c r="M38" s="118" t="s">
        <v>947</v>
      </c>
      <c r="N38" s="101"/>
    </row>
    <row r="39" spans="1:14" s="44" customFormat="1" ht="61.2" x14ac:dyDescent="0.3">
      <c r="A39" s="95">
        <v>44113</v>
      </c>
      <c r="B39" s="5" t="s">
        <v>823</v>
      </c>
      <c r="C39" s="5" t="s">
        <v>831</v>
      </c>
      <c r="D39" s="11" t="s">
        <v>832</v>
      </c>
      <c r="E39" s="11" t="s">
        <v>833</v>
      </c>
      <c r="F39" s="38" t="s">
        <v>915</v>
      </c>
      <c r="G39" s="38" t="s">
        <v>948</v>
      </c>
      <c r="H39" s="15" t="s">
        <v>949</v>
      </c>
      <c r="I39" s="57">
        <v>0.45833333333333331</v>
      </c>
      <c r="J39" s="57">
        <v>0.5625</v>
      </c>
      <c r="K39" s="57">
        <f t="shared" si="0"/>
        <v>0.10416666666666669</v>
      </c>
      <c r="L39" s="96">
        <v>0.7</v>
      </c>
      <c r="M39" s="5" t="s">
        <v>837</v>
      </c>
      <c r="N39" s="103" t="s">
        <v>838</v>
      </c>
    </row>
    <row r="40" spans="1:14" s="44" customFormat="1" ht="40.799999999999997" x14ac:dyDescent="0.3">
      <c r="A40" s="95">
        <v>44113</v>
      </c>
      <c r="B40" s="5" t="s">
        <v>823</v>
      </c>
      <c r="C40" s="5" t="s">
        <v>831</v>
      </c>
      <c r="D40" s="5" t="s">
        <v>856</v>
      </c>
      <c r="E40" s="5" t="s">
        <v>857</v>
      </c>
      <c r="F40" s="5" t="s">
        <v>858</v>
      </c>
      <c r="G40" s="5" t="s">
        <v>15</v>
      </c>
      <c r="H40" s="5" t="s">
        <v>859</v>
      </c>
      <c r="I40" s="57">
        <v>0.45833333333333331</v>
      </c>
      <c r="J40" s="57">
        <v>0.75</v>
      </c>
      <c r="K40" s="57">
        <f t="shared" si="0"/>
        <v>0.29166666666666669</v>
      </c>
      <c r="L40" s="94">
        <v>0.8</v>
      </c>
      <c r="M40" s="49" t="s">
        <v>860</v>
      </c>
      <c r="N40" s="101"/>
    </row>
    <row r="41" spans="1:14" s="44" customFormat="1" ht="40.799999999999997" x14ac:dyDescent="0.3">
      <c r="A41" s="95">
        <v>44113</v>
      </c>
      <c r="B41" s="5" t="s">
        <v>823</v>
      </c>
      <c r="C41" s="5" t="s">
        <v>831</v>
      </c>
      <c r="D41" s="113" t="s">
        <v>880</v>
      </c>
      <c r="E41" s="113" t="s">
        <v>886</v>
      </c>
      <c r="F41" s="113" t="s">
        <v>894</v>
      </c>
      <c r="G41" s="113" t="s">
        <v>950</v>
      </c>
      <c r="H41" s="113" t="s">
        <v>951</v>
      </c>
      <c r="I41" s="57">
        <v>0.41666666666666669</v>
      </c>
      <c r="J41" s="57">
        <v>0.66666666666666663</v>
      </c>
      <c r="K41" s="57">
        <f t="shared" si="0"/>
        <v>0.24999999999999994</v>
      </c>
      <c r="L41" s="100">
        <v>2.2000000000000002</v>
      </c>
      <c r="M41" s="113" t="s">
        <v>952</v>
      </c>
      <c r="N41" s="101"/>
    </row>
    <row r="42" spans="1:14" s="44" customFormat="1" ht="40.799999999999997" x14ac:dyDescent="0.3">
      <c r="A42" s="95">
        <v>44113</v>
      </c>
      <c r="B42" s="5" t="s">
        <v>823</v>
      </c>
      <c r="C42" s="5" t="s">
        <v>831</v>
      </c>
      <c r="D42" s="5" t="s">
        <v>839</v>
      </c>
      <c r="E42" s="5" t="s">
        <v>840</v>
      </c>
      <c r="F42" s="5" t="s">
        <v>841</v>
      </c>
      <c r="G42" s="5" t="s">
        <v>953</v>
      </c>
      <c r="H42" s="5" t="s">
        <v>954</v>
      </c>
      <c r="I42" s="57">
        <v>0.45833333333333331</v>
      </c>
      <c r="J42" s="57">
        <v>0.60416666666666663</v>
      </c>
      <c r="K42" s="57">
        <f t="shared" si="0"/>
        <v>0.14583333333333331</v>
      </c>
      <c r="L42" s="96">
        <v>1.5</v>
      </c>
      <c r="M42" s="115" t="s">
        <v>666</v>
      </c>
      <c r="N42" s="101"/>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E1" zoomScale="50" zoomScaleNormal="50" zoomScaleSheetLayoutView="40" workbookViewId="0">
      <selection activeCell="A2" sqref="A2:M2"/>
    </sheetView>
  </sheetViews>
  <sheetFormatPr defaultColWidth="9.109375" defaultRowHeight="15.6" x14ac:dyDescent="0.3"/>
  <cols>
    <col min="1" max="1" width="15.5546875" style="188" customWidth="1"/>
    <col min="2" max="2" width="14.33203125" style="192" customWidth="1"/>
    <col min="3" max="3" width="27.6640625" style="192" customWidth="1"/>
    <col min="4" max="4" width="21.88671875" style="192" customWidth="1"/>
    <col min="5" max="5" width="35.5546875" style="192" customWidth="1"/>
    <col min="6" max="6" width="30.88671875" style="192" customWidth="1"/>
    <col min="7" max="7" width="23" style="192" customWidth="1"/>
    <col min="8" max="8" width="72" style="192" customWidth="1"/>
    <col min="9" max="9" width="19.5546875" style="188" customWidth="1"/>
    <col min="10" max="10" width="18.33203125" style="188" customWidth="1"/>
    <col min="11" max="11" width="22.88671875" style="188" customWidth="1"/>
    <col min="12" max="12" width="27.109375" style="188" customWidth="1"/>
    <col min="13" max="13" width="54.21875" style="192" customWidth="1"/>
    <col min="14" max="16384" width="9.109375" style="188"/>
  </cols>
  <sheetData>
    <row r="1" spans="1:13" s="189" customFormat="1" ht="66" customHeight="1" x14ac:dyDescent="0.3">
      <c r="A1" s="176" t="s">
        <v>0</v>
      </c>
      <c r="B1" s="176"/>
      <c r="C1" s="176"/>
      <c r="D1" s="176"/>
      <c r="E1" s="176"/>
      <c r="F1" s="176"/>
      <c r="G1" s="176"/>
      <c r="H1" s="176"/>
      <c r="I1" s="176"/>
      <c r="J1" s="176"/>
      <c r="K1" s="176"/>
      <c r="L1" s="176"/>
      <c r="M1" s="176"/>
    </row>
    <row r="2" spans="1:13" s="190" customFormat="1" ht="21" x14ac:dyDescent="0.3">
      <c r="A2" s="80" t="s">
        <v>1224</v>
      </c>
      <c r="B2" s="80"/>
      <c r="C2" s="80"/>
      <c r="D2" s="80"/>
      <c r="E2" s="80"/>
      <c r="F2" s="80"/>
      <c r="G2" s="80"/>
      <c r="H2" s="80"/>
      <c r="I2" s="80"/>
      <c r="J2" s="80"/>
      <c r="K2" s="80"/>
      <c r="L2" s="80"/>
      <c r="M2" s="80"/>
    </row>
    <row r="3" spans="1:13" s="190" customFormat="1" ht="39" customHeight="1" x14ac:dyDescent="0.3">
      <c r="A3" s="80" t="s">
        <v>1</v>
      </c>
      <c r="B3" s="80" t="s">
        <v>2</v>
      </c>
      <c r="C3" s="80" t="s">
        <v>3</v>
      </c>
      <c r="D3" s="80" t="s">
        <v>4</v>
      </c>
      <c r="E3" s="80" t="s">
        <v>5</v>
      </c>
      <c r="F3" s="80" t="s">
        <v>6</v>
      </c>
      <c r="G3" s="80" t="s">
        <v>7</v>
      </c>
      <c r="H3" s="80" t="s">
        <v>8</v>
      </c>
      <c r="I3" s="80" t="s">
        <v>9</v>
      </c>
      <c r="J3" s="80"/>
      <c r="K3" s="80" t="s">
        <v>10</v>
      </c>
      <c r="L3" s="80" t="s">
        <v>11</v>
      </c>
      <c r="M3" s="80" t="s">
        <v>12</v>
      </c>
    </row>
    <row r="4" spans="1:13" s="190" customFormat="1" ht="43.8" customHeight="1" x14ac:dyDescent="0.3">
      <c r="A4" s="80"/>
      <c r="B4" s="80"/>
      <c r="C4" s="80"/>
      <c r="D4" s="80"/>
      <c r="E4" s="80"/>
      <c r="F4" s="80"/>
      <c r="G4" s="80"/>
      <c r="H4" s="80"/>
      <c r="I4" s="106" t="s">
        <v>13</v>
      </c>
      <c r="J4" s="106" t="s">
        <v>14</v>
      </c>
      <c r="K4" s="80"/>
      <c r="L4" s="80"/>
      <c r="M4" s="80"/>
    </row>
    <row r="5" spans="1:13" s="191" customFormat="1" ht="40.799999999999997" x14ac:dyDescent="0.3">
      <c r="A5" s="32">
        <v>44106</v>
      </c>
      <c r="B5" s="11" t="s">
        <v>1188</v>
      </c>
      <c r="C5" s="11" t="s">
        <v>1189</v>
      </c>
      <c r="D5" s="11" t="s">
        <v>1190</v>
      </c>
      <c r="E5" s="11" t="s">
        <v>1191</v>
      </c>
      <c r="F5" s="11" t="s">
        <v>1192</v>
      </c>
      <c r="G5" s="11" t="s">
        <v>1118</v>
      </c>
      <c r="H5" s="11" t="s">
        <v>1193</v>
      </c>
      <c r="I5" s="34">
        <v>0.41666666666666669</v>
      </c>
      <c r="J5" s="34">
        <v>0.58333333333333337</v>
      </c>
      <c r="K5" s="34">
        <f>J5-I5</f>
        <v>0.16666666666666669</v>
      </c>
      <c r="L5" s="14">
        <v>0.2</v>
      </c>
      <c r="M5" s="11" t="s">
        <v>1194</v>
      </c>
    </row>
    <row r="6" spans="1:13" s="191" customFormat="1" ht="20.399999999999999" x14ac:dyDescent="0.3">
      <c r="A6" s="32">
        <v>44110</v>
      </c>
      <c r="B6" s="11" t="s">
        <v>1188</v>
      </c>
      <c r="C6" s="11" t="s">
        <v>1189</v>
      </c>
      <c r="D6" s="11" t="s">
        <v>1190</v>
      </c>
      <c r="E6" s="11" t="s">
        <v>1191</v>
      </c>
      <c r="F6" s="11" t="s">
        <v>1192</v>
      </c>
      <c r="G6" s="11" t="s">
        <v>1087</v>
      </c>
      <c r="H6" s="11" t="s">
        <v>1195</v>
      </c>
      <c r="I6" s="34">
        <v>0.41666666666666669</v>
      </c>
      <c r="J6" s="34">
        <v>0.58333333333333337</v>
      </c>
      <c r="K6" s="34">
        <f t="shared" ref="K6:K7" si="0">J6-I6</f>
        <v>0.16666666666666669</v>
      </c>
      <c r="L6" s="14">
        <v>0.3</v>
      </c>
      <c r="M6" s="11" t="s">
        <v>1196</v>
      </c>
    </row>
    <row r="7" spans="1:13" s="191" customFormat="1" ht="40.799999999999997" x14ac:dyDescent="0.3">
      <c r="A7" s="32">
        <v>44112</v>
      </c>
      <c r="B7" s="11" t="s">
        <v>1188</v>
      </c>
      <c r="C7" s="11" t="s">
        <v>1189</v>
      </c>
      <c r="D7" s="11" t="s">
        <v>1190</v>
      </c>
      <c r="E7" s="11" t="s">
        <v>1197</v>
      </c>
      <c r="F7" s="11" t="s">
        <v>1192</v>
      </c>
      <c r="G7" s="11" t="s">
        <v>583</v>
      </c>
      <c r="H7" s="11" t="s">
        <v>1198</v>
      </c>
      <c r="I7" s="34">
        <v>0.41666666666666669</v>
      </c>
      <c r="J7" s="34">
        <v>0.58333333333333337</v>
      </c>
      <c r="K7" s="34">
        <f t="shared" si="0"/>
        <v>0.16666666666666669</v>
      </c>
      <c r="L7" s="14">
        <v>0.5</v>
      </c>
      <c r="M7" s="11" t="s">
        <v>1199</v>
      </c>
    </row>
    <row r="8" spans="1:13" s="191" customFormat="1" ht="40.799999999999997" x14ac:dyDescent="0.3">
      <c r="A8" s="32">
        <v>44107</v>
      </c>
      <c r="B8" s="11" t="s">
        <v>1188</v>
      </c>
      <c r="C8" s="11" t="s">
        <v>1200</v>
      </c>
      <c r="D8" s="11" t="s">
        <v>1201</v>
      </c>
      <c r="E8" s="11" t="s">
        <v>1202</v>
      </c>
      <c r="F8" s="11" t="s">
        <v>955</v>
      </c>
      <c r="G8" s="11" t="s">
        <v>1203</v>
      </c>
      <c r="H8" s="11" t="s">
        <v>1204</v>
      </c>
      <c r="I8" s="34">
        <v>0.4375</v>
      </c>
      <c r="J8" s="34">
        <v>0.58333333333333337</v>
      </c>
      <c r="K8" s="34">
        <f t="shared" ref="K8:K11" si="1">J8-I8</f>
        <v>0.14583333333333337</v>
      </c>
      <c r="L8" s="14">
        <v>0.1</v>
      </c>
      <c r="M8" s="11" t="s">
        <v>1205</v>
      </c>
    </row>
    <row r="9" spans="1:13" s="191" customFormat="1" ht="40.799999999999997" x14ac:dyDescent="0.3">
      <c r="A9" s="32">
        <v>44110</v>
      </c>
      <c r="B9" s="11" t="s">
        <v>1188</v>
      </c>
      <c r="C9" s="11" t="s">
        <v>1200</v>
      </c>
      <c r="D9" s="11" t="s">
        <v>1201</v>
      </c>
      <c r="E9" s="11" t="s">
        <v>1200</v>
      </c>
      <c r="F9" s="11" t="s">
        <v>1206</v>
      </c>
      <c r="G9" s="11" t="s">
        <v>15</v>
      </c>
      <c r="H9" s="11" t="s">
        <v>1207</v>
      </c>
      <c r="I9" s="34">
        <v>0.4375</v>
      </c>
      <c r="J9" s="34">
        <v>0.58333333333333337</v>
      </c>
      <c r="K9" s="34">
        <f t="shared" si="1"/>
        <v>0.14583333333333337</v>
      </c>
      <c r="L9" s="14">
        <v>0.1</v>
      </c>
      <c r="M9" s="11" t="s">
        <v>1208</v>
      </c>
    </row>
    <row r="10" spans="1:13" s="191" customFormat="1" ht="40.799999999999997" x14ac:dyDescent="0.3">
      <c r="A10" s="32">
        <v>44112</v>
      </c>
      <c r="B10" s="11" t="s">
        <v>1188</v>
      </c>
      <c r="C10" s="11" t="s">
        <v>1200</v>
      </c>
      <c r="D10" s="11" t="s">
        <v>1201</v>
      </c>
      <c r="E10" s="11" t="s">
        <v>1202</v>
      </c>
      <c r="F10" s="11" t="s">
        <v>955</v>
      </c>
      <c r="G10" s="11" t="s">
        <v>1203</v>
      </c>
      <c r="H10" s="11" t="s">
        <v>1209</v>
      </c>
      <c r="I10" s="34">
        <v>0.4375</v>
      </c>
      <c r="J10" s="34">
        <v>0.58333333333333337</v>
      </c>
      <c r="K10" s="34">
        <f t="shared" si="1"/>
        <v>0.14583333333333337</v>
      </c>
      <c r="L10" s="14">
        <v>0.2</v>
      </c>
      <c r="M10" s="11" t="s">
        <v>1205</v>
      </c>
    </row>
    <row r="11" spans="1:13" s="191" customFormat="1" ht="61.2" x14ac:dyDescent="0.3">
      <c r="A11" s="32">
        <v>44112</v>
      </c>
      <c r="B11" s="11" t="s">
        <v>1188</v>
      </c>
      <c r="C11" s="11" t="s">
        <v>1210</v>
      </c>
      <c r="D11" s="11" t="s">
        <v>1211</v>
      </c>
      <c r="E11" s="11" t="s">
        <v>1212</v>
      </c>
      <c r="F11" s="11" t="s">
        <v>1213</v>
      </c>
      <c r="G11" s="11" t="s">
        <v>1214</v>
      </c>
      <c r="H11" s="11" t="s">
        <v>1215</v>
      </c>
      <c r="I11" s="34">
        <v>0.45833333333333331</v>
      </c>
      <c r="J11" s="34">
        <v>0.5</v>
      </c>
      <c r="K11" s="34">
        <f t="shared" si="1"/>
        <v>4.1666666666666685E-2</v>
      </c>
      <c r="L11" s="14">
        <v>2.5</v>
      </c>
      <c r="M11" s="11" t="s">
        <v>1216</v>
      </c>
    </row>
    <row r="12" spans="1:13" s="191" customFormat="1" ht="102" x14ac:dyDescent="0.3">
      <c r="A12" s="32">
        <v>44105</v>
      </c>
      <c r="B12" s="11" t="s">
        <v>1188</v>
      </c>
      <c r="C12" s="11" t="s">
        <v>1210</v>
      </c>
      <c r="D12" s="11" t="s">
        <v>1217</v>
      </c>
      <c r="E12" s="11" t="s">
        <v>1218</v>
      </c>
      <c r="F12" s="11" t="s">
        <v>1219</v>
      </c>
      <c r="G12" s="11" t="s">
        <v>597</v>
      </c>
      <c r="H12" s="11" t="s">
        <v>1220</v>
      </c>
      <c r="I12" s="34">
        <v>0.45833333333333331</v>
      </c>
      <c r="J12" s="34">
        <v>0.58333333333333337</v>
      </c>
      <c r="K12" s="34">
        <f>J12-I12</f>
        <v>0.12500000000000006</v>
      </c>
      <c r="L12" s="14">
        <v>2.7</v>
      </c>
      <c r="M12" s="11" t="s">
        <v>1221</v>
      </c>
    </row>
    <row r="13" spans="1:13" s="191" customFormat="1" ht="102" x14ac:dyDescent="0.3">
      <c r="A13" s="32">
        <v>44109</v>
      </c>
      <c r="B13" s="11" t="s">
        <v>1188</v>
      </c>
      <c r="C13" s="11" t="s">
        <v>1210</v>
      </c>
      <c r="D13" s="11" t="s">
        <v>1217</v>
      </c>
      <c r="E13" s="11" t="s">
        <v>1210</v>
      </c>
      <c r="F13" s="11" t="s">
        <v>1219</v>
      </c>
      <c r="G13" s="11" t="s">
        <v>544</v>
      </c>
      <c r="H13" s="11" t="s">
        <v>1222</v>
      </c>
      <c r="I13" s="34">
        <v>0.45833333333333331</v>
      </c>
      <c r="J13" s="34">
        <v>0.58333333333333337</v>
      </c>
      <c r="K13" s="34">
        <f t="shared" ref="K13:K14" si="2">J13-I13</f>
        <v>0.12500000000000006</v>
      </c>
      <c r="L13" s="14">
        <v>2.5</v>
      </c>
      <c r="M13" s="11" t="s">
        <v>1221</v>
      </c>
    </row>
    <row r="14" spans="1:13" s="191" customFormat="1" ht="102" x14ac:dyDescent="0.3">
      <c r="A14" s="32">
        <v>44112</v>
      </c>
      <c r="B14" s="11" t="s">
        <v>1188</v>
      </c>
      <c r="C14" s="11" t="s">
        <v>1210</v>
      </c>
      <c r="D14" s="11" t="s">
        <v>1217</v>
      </c>
      <c r="E14" s="11" t="s">
        <v>653</v>
      </c>
      <c r="F14" s="11" t="s">
        <v>653</v>
      </c>
      <c r="G14" s="11" t="s">
        <v>610</v>
      </c>
      <c r="H14" s="11" t="s">
        <v>1223</v>
      </c>
      <c r="I14" s="34">
        <v>0.45833333333333331</v>
      </c>
      <c r="J14" s="34">
        <v>0.54166666666666663</v>
      </c>
      <c r="K14" s="34">
        <f t="shared" si="2"/>
        <v>8.3333333333333315E-2</v>
      </c>
      <c r="L14" s="14">
        <v>1.5</v>
      </c>
      <c r="M14" s="11" t="s">
        <v>1221</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2"/>
  <sheetViews>
    <sheetView zoomScale="50" zoomScaleNormal="50" workbookViewId="0">
      <selection activeCell="A2" sqref="A2:M2"/>
    </sheetView>
  </sheetViews>
  <sheetFormatPr defaultColWidth="9.109375" defaultRowHeight="14.4" x14ac:dyDescent="0.3"/>
  <cols>
    <col min="1" max="1" width="23" style="119" customWidth="1"/>
    <col min="2" max="2" width="14.44140625" style="119" customWidth="1"/>
    <col min="3" max="3" width="19.6640625" style="119" customWidth="1"/>
    <col min="4" max="4" width="19.33203125" style="119" customWidth="1"/>
    <col min="5" max="5" width="14.33203125" style="119" customWidth="1"/>
    <col min="6" max="6" width="28.88671875" style="119" customWidth="1"/>
    <col min="7" max="7" width="26.44140625" style="119" customWidth="1"/>
    <col min="8" max="8" width="59.88671875" style="119" customWidth="1"/>
    <col min="9" max="11" width="17.5546875" style="153" customWidth="1"/>
    <col min="12" max="12" width="21.5546875" style="153" customWidth="1"/>
    <col min="13" max="13" width="63.21875" style="119" customWidth="1"/>
    <col min="14" max="16384" width="9.109375" style="119"/>
  </cols>
  <sheetData>
    <row r="1" spans="1:13" s="123" customFormat="1" ht="30.75" customHeight="1" x14ac:dyDescent="0.5">
      <c r="A1" s="122" t="s">
        <v>0</v>
      </c>
      <c r="B1" s="122"/>
      <c r="C1" s="122"/>
      <c r="D1" s="122"/>
      <c r="E1" s="122"/>
      <c r="F1" s="122"/>
      <c r="G1" s="122"/>
      <c r="H1" s="122"/>
      <c r="I1" s="122"/>
      <c r="J1" s="122"/>
      <c r="K1" s="122"/>
      <c r="L1" s="122"/>
      <c r="M1" s="122"/>
    </row>
    <row r="2" spans="1:13" s="125" customFormat="1" ht="44.4" customHeight="1" x14ac:dyDescent="0.45">
      <c r="A2" s="124" t="s">
        <v>1120</v>
      </c>
      <c r="B2" s="124"/>
      <c r="C2" s="124"/>
      <c r="D2" s="124"/>
      <c r="E2" s="124"/>
      <c r="F2" s="124"/>
      <c r="G2" s="124"/>
      <c r="H2" s="124"/>
      <c r="I2" s="124"/>
      <c r="J2" s="124"/>
      <c r="K2" s="124"/>
      <c r="L2" s="124"/>
      <c r="M2" s="124"/>
    </row>
    <row r="3" spans="1:13" s="132" customFormat="1" ht="55.8" customHeight="1" x14ac:dyDescent="0.4">
      <c r="A3" s="80" t="s">
        <v>1</v>
      </c>
      <c r="B3" s="80" t="s">
        <v>2</v>
      </c>
      <c r="C3" s="80" t="s">
        <v>3</v>
      </c>
      <c r="D3" s="80" t="s">
        <v>4</v>
      </c>
      <c r="E3" s="80" t="s">
        <v>5</v>
      </c>
      <c r="F3" s="80" t="s">
        <v>6</v>
      </c>
      <c r="G3" s="80" t="s">
        <v>7</v>
      </c>
      <c r="H3" s="80" t="s">
        <v>8</v>
      </c>
      <c r="I3" s="90" t="s">
        <v>9</v>
      </c>
      <c r="J3" s="90"/>
      <c r="K3" s="90" t="s">
        <v>10</v>
      </c>
      <c r="L3" s="90" t="s">
        <v>11</v>
      </c>
      <c r="M3" s="80" t="s">
        <v>12</v>
      </c>
    </row>
    <row r="4" spans="1:13" s="132" customFormat="1" ht="55.8" customHeight="1" x14ac:dyDescent="0.4">
      <c r="A4" s="80"/>
      <c r="B4" s="80"/>
      <c r="C4" s="80"/>
      <c r="D4" s="80"/>
      <c r="E4" s="80"/>
      <c r="F4" s="80"/>
      <c r="G4" s="80"/>
      <c r="H4" s="80"/>
      <c r="I4" s="154" t="s">
        <v>13</v>
      </c>
      <c r="J4" s="154" t="s">
        <v>14</v>
      </c>
      <c r="K4" s="90"/>
      <c r="L4" s="90"/>
      <c r="M4" s="80"/>
    </row>
    <row r="5" spans="1:13" s="130" customFormat="1" ht="40.799999999999997" x14ac:dyDescent="0.35">
      <c r="A5" s="127" t="s">
        <v>441</v>
      </c>
      <c r="B5" s="127" t="s">
        <v>958</v>
      </c>
      <c r="C5" s="5" t="s">
        <v>959</v>
      </c>
      <c r="D5" s="5" t="s">
        <v>960</v>
      </c>
      <c r="E5" s="128" t="s">
        <v>961</v>
      </c>
      <c r="F5" s="128" t="s">
        <v>962</v>
      </c>
      <c r="G5" s="128" t="s">
        <v>21</v>
      </c>
      <c r="H5" s="128" t="s">
        <v>963</v>
      </c>
      <c r="I5" s="155">
        <v>0.45833333333333331</v>
      </c>
      <c r="J5" s="155">
        <v>0.5</v>
      </c>
      <c r="K5" s="155">
        <v>4.1666666666666664E-2</v>
      </c>
      <c r="L5" s="156" t="s">
        <v>964</v>
      </c>
      <c r="M5" s="129" t="s">
        <v>965</v>
      </c>
    </row>
    <row r="6" spans="1:13" s="126" customFormat="1" ht="20.399999999999999" x14ac:dyDescent="0.35">
      <c r="A6" s="131"/>
      <c r="B6" s="131"/>
      <c r="C6" s="149" t="s">
        <v>966</v>
      </c>
      <c r="D6" s="149" t="s">
        <v>967</v>
      </c>
      <c r="E6" s="128" t="s">
        <v>968</v>
      </c>
      <c r="F6" s="5" t="s">
        <v>969</v>
      </c>
      <c r="G6" s="128" t="s">
        <v>573</v>
      </c>
      <c r="H6" s="128" t="s">
        <v>970</v>
      </c>
      <c r="I6" s="156">
        <v>10</v>
      </c>
      <c r="J6" s="156">
        <v>1</v>
      </c>
      <c r="K6" s="156">
        <v>3</v>
      </c>
      <c r="L6" s="156">
        <v>2.2999999999999998</v>
      </c>
      <c r="M6" s="128" t="s">
        <v>971</v>
      </c>
    </row>
    <row r="7" spans="1:13" s="126" customFormat="1" ht="20.399999999999999" x14ac:dyDescent="0.35">
      <c r="A7" s="131"/>
      <c r="B7" s="131"/>
      <c r="C7" s="149"/>
      <c r="D7" s="149"/>
      <c r="E7" s="128" t="s">
        <v>972</v>
      </c>
      <c r="F7" s="128" t="s">
        <v>973</v>
      </c>
      <c r="G7" s="128" t="s">
        <v>20</v>
      </c>
      <c r="H7" s="128" t="s">
        <v>974</v>
      </c>
      <c r="I7" s="156">
        <v>10</v>
      </c>
      <c r="J7" s="156">
        <v>13</v>
      </c>
      <c r="K7" s="156">
        <v>3</v>
      </c>
      <c r="L7" s="156">
        <v>0.5</v>
      </c>
      <c r="M7" s="128" t="s">
        <v>86</v>
      </c>
    </row>
    <row r="8" spans="1:13" s="126" customFormat="1" ht="20.399999999999999" x14ac:dyDescent="0.35">
      <c r="A8" s="131"/>
      <c r="B8" s="131"/>
      <c r="C8" s="149"/>
      <c r="D8" s="149"/>
      <c r="E8" s="128" t="s">
        <v>975</v>
      </c>
      <c r="F8" s="128" t="s">
        <v>975</v>
      </c>
      <c r="G8" s="5" t="s">
        <v>976</v>
      </c>
      <c r="H8" s="5" t="s">
        <v>977</v>
      </c>
      <c r="I8" s="157">
        <v>10</v>
      </c>
      <c r="J8" s="157">
        <v>1</v>
      </c>
      <c r="K8" s="157">
        <v>3</v>
      </c>
      <c r="L8" s="157">
        <v>2.5</v>
      </c>
      <c r="M8" s="5" t="s">
        <v>978</v>
      </c>
    </row>
    <row r="9" spans="1:13" s="150" customFormat="1" ht="20.399999999999999" x14ac:dyDescent="0.35">
      <c r="A9" s="131"/>
      <c r="B9" s="131"/>
      <c r="C9" s="149" t="s">
        <v>966</v>
      </c>
      <c r="D9" s="5" t="s">
        <v>979</v>
      </c>
      <c r="E9" s="5" t="s">
        <v>980</v>
      </c>
      <c r="F9" s="5" t="s">
        <v>981</v>
      </c>
      <c r="G9" s="128" t="s">
        <v>982</v>
      </c>
      <c r="H9" s="129" t="s">
        <v>983</v>
      </c>
      <c r="I9" s="158">
        <v>0.4375</v>
      </c>
      <c r="J9" s="158">
        <v>0.5625</v>
      </c>
      <c r="K9" s="156">
        <v>3</v>
      </c>
      <c r="L9" s="156" t="s">
        <v>984</v>
      </c>
      <c r="M9" s="128" t="s">
        <v>86</v>
      </c>
    </row>
    <row r="10" spans="1:13" s="150" customFormat="1" ht="102" x14ac:dyDescent="0.35">
      <c r="A10" s="131"/>
      <c r="B10" s="131"/>
      <c r="C10" s="149"/>
      <c r="D10" s="5" t="s">
        <v>979</v>
      </c>
      <c r="E10" s="5" t="s">
        <v>985</v>
      </c>
      <c r="F10" s="5" t="s">
        <v>981</v>
      </c>
      <c r="G10" s="5" t="s">
        <v>20</v>
      </c>
      <c r="H10" s="5" t="s">
        <v>986</v>
      </c>
      <c r="I10" s="155">
        <v>0.4375</v>
      </c>
      <c r="J10" s="155">
        <v>0.52083333333333337</v>
      </c>
      <c r="K10" s="156">
        <v>2</v>
      </c>
      <c r="L10" s="157" t="s">
        <v>987</v>
      </c>
      <c r="M10" s="128" t="s">
        <v>86</v>
      </c>
    </row>
    <row r="11" spans="1:13" s="150" customFormat="1" ht="102" x14ac:dyDescent="0.35">
      <c r="A11" s="131"/>
      <c r="B11" s="131"/>
      <c r="C11" s="149"/>
      <c r="D11" s="5" t="s">
        <v>979</v>
      </c>
      <c r="E11" s="5" t="s">
        <v>985</v>
      </c>
      <c r="F11" s="5" t="s">
        <v>981</v>
      </c>
      <c r="G11" s="5" t="s">
        <v>20</v>
      </c>
      <c r="H11" s="5" t="s">
        <v>986</v>
      </c>
      <c r="I11" s="155">
        <v>0.4375</v>
      </c>
      <c r="J11" s="155">
        <v>0.52083333333333337</v>
      </c>
      <c r="K11" s="156">
        <v>2</v>
      </c>
      <c r="L11" s="157" t="s">
        <v>987</v>
      </c>
      <c r="M11" s="128" t="s">
        <v>86</v>
      </c>
    </row>
    <row r="12" spans="1:13" s="126" customFormat="1" ht="61.2" x14ac:dyDescent="0.35">
      <c r="A12" s="131"/>
      <c r="B12" s="131"/>
      <c r="C12" s="149" t="s">
        <v>966</v>
      </c>
      <c r="D12" s="133" t="s">
        <v>988</v>
      </c>
      <c r="E12" s="133" t="s">
        <v>989</v>
      </c>
      <c r="F12" s="133" t="s">
        <v>990</v>
      </c>
      <c r="G12" s="11" t="s">
        <v>991</v>
      </c>
      <c r="H12" s="11" t="s">
        <v>992</v>
      </c>
      <c r="I12" s="159">
        <v>0.52083333333333337</v>
      </c>
      <c r="J12" s="159">
        <v>6.25E-2</v>
      </c>
      <c r="K12" s="160">
        <v>1</v>
      </c>
      <c r="L12" s="156">
        <v>0.5</v>
      </c>
      <c r="M12" s="128" t="s">
        <v>86</v>
      </c>
    </row>
    <row r="13" spans="1:13" s="150" customFormat="1" ht="122.4" x14ac:dyDescent="0.3">
      <c r="A13" s="134"/>
      <c r="B13" s="131"/>
      <c r="C13" s="149"/>
      <c r="D13" s="5" t="s">
        <v>993</v>
      </c>
      <c r="E13" s="5" t="s">
        <v>994</v>
      </c>
      <c r="F13" s="11" t="s">
        <v>995</v>
      </c>
      <c r="G13" s="11" t="s">
        <v>996</v>
      </c>
      <c r="H13" s="11" t="s">
        <v>997</v>
      </c>
      <c r="I13" s="159">
        <v>0.41666666666666669</v>
      </c>
      <c r="J13" s="159">
        <v>0.70833333333333337</v>
      </c>
      <c r="K13" s="156" t="s">
        <v>998</v>
      </c>
      <c r="L13" s="156" t="s">
        <v>999</v>
      </c>
      <c r="M13" s="11" t="s">
        <v>1000</v>
      </c>
    </row>
    <row r="14" spans="1:13" s="126" customFormat="1" ht="20.399999999999999" x14ac:dyDescent="0.35">
      <c r="A14" s="127" t="s">
        <v>1001</v>
      </c>
      <c r="B14" s="131"/>
      <c r="C14" s="149"/>
      <c r="D14" s="149" t="s">
        <v>967</v>
      </c>
      <c r="E14" s="128" t="s">
        <v>968</v>
      </c>
      <c r="F14" s="5" t="s">
        <v>969</v>
      </c>
      <c r="G14" s="128" t="s">
        <v>1002</v>
      </c>
      <c r="H14" s="128" t="s">
        <v>1003</v>
      </c>
      <c r="I14" s="156">
        <v>10</v>
      </c>
      <c r="J14" s="156">
        <v>2</v>
      </c>
      <c r="K14" s="156">
        <v>4</v>
      </c>
      <c r="L14" s="156">
        <v>2.4</v>
      </c>
      <c r="M14" s="128" t="s">
        <v>1004</v>
      </c>
    </row>
    <row r="15" spans="1:13" s="126" customFormat="1" ht="20.399999999999999" x14ac:dyDescent="0.35">
      <c r="A15" s="131"/>
      <c r="B15" s="131"/>
      <c r="C15" s="149" t="s">
        <v>966</v>
      </c>
      <c r="D15" s="149"/>
      <c r="E15" s="128" t="s">
        <v>972</v>
      </c>
      <c r="F15" s="128" t="s">
        <v>966</v>
      </c>
      <c r="G15" s="128" t="s">
        <v>433</v>
      </c>
      <c r="H15" s="128" t="s">
        <v>1005</v>
      </c>
      <c r="I15" s="156">
        <v>10</v>
      </c>
      <c r="J15" s="156">
        <v>13</v>
      </c>
      <c r="K15" s="156">
        <v>3</v>
      </c>
      <c r="L15" s="156">
        <v>0.5</v>
      </c>
      <c r="M15" s="128" t="s">
        <v>86</v>
      </c>
    </row>
    <row r="16" spans="1:13" s="126" customFormat="1" ht="20.399999999999999" x14ac:dyDescent="0.35">
      <c r="A16" s="131"/>
      <c r="B16" s="131"/>
      <c r="C16" s="149"/>
      <c r="D16" s="149"/>
      <c r="E16" s="128" t="s">
        <v>975</v>
      </c>
      <c r="F16" s="128" t="s">
        <v>975</v>
      </c>
      <c r="G16" s="5" t="s">
        <v>583</v>
      </c>
      <c r="H16" s="5" t="s">
        <v>1006</v>
      </c>
      <c r="I16" s="157">
        <v>10</v>
      </c>
      <c r="J16" s="157">
        <v>1</v>
      </c>
      <c r="K16" s="157">
        <v>3</v>
      </c>
      <c r="L16" s="157">
        <v>2.5</v>
      </c>
      <c r="M16" s="5" t="s">
        <v>1007</v>
      </c>
    </row>
    <row r="17" spans="1:13" s="126" customFormat="1" ht="102" x14ac:dyDescent="0.35">
      <c r="A17" s="131"/>
      <c r="B17" s="131"/>
      <c r="C17" s="149"/>
      <c r="D17" s="5" t="s">
        <v>979</v>
      </c>
      <c r="E17" s="5" t="s">
        <v>985</v>
      </c>
      <c r="F17" s="5" t="s">
        <v>981</v>
      </c>
      <c r="G17" s="128" t="s">
        <v>956</v>
      </c>
      <c r="H17" s="5" t="s">
        <v>1008</v>
      </c>
      <c r="I17" s="155">
        <v>0.4375</v>
      </c>
      <c r="J17" s="155">
        <v>0.52083333333333337</v>
      </c>
      <c r="K17" s="156">
        <v>2</v>
      </c>
      <c r="L17" s="156" t="s">
        <v>1009</v>
      </c>
      <c r="M17" s="128" t="s">
        <v>1004</v>
      </c>
    </row>
    <row r="18" spans="1:13" s="126" customFormat="1" ht="61.2" x14ac:dyDescent="0.35">
      <c r="A18" s="131"/>
      <c r="B18" s="131"/>
      <c r="C18" s="149" t="s">
        <v>966</v>
      </c>
      <c r="D18" s="5" t="s">
        <v>979</v>
      </c>
      <c r="E18" s="5" t="s">
        <v>980</v>
      </c>
      <c r="F18" s="5" t="s">
        <v>981</v>
      </c>
      <c r="G18" s="128" t="s">
        <v>1010</v>
      </c>
      <c r="H18" s="129" t="s">
        <v>1011</v>
      </c>
      <c r="I18" s="155">
        <v>0.4375</v>
      </c>
      <c r="J18" s="155">
        <v>0.52083333333333337</v>
      </c>
      <c r="K18" s="156">
        <v>2</v>
      </c>
      <c r="L18" s="156" t="s">
        <v>1012</v>
      </c>
      <c r="M18" s="128" t="s">
        <v>1004</v>
      </c>
    </row>
    <row r="19" spans="1:13" s="126" customFormat="1" ht="81.599999999999994" x14ac:dyDescent="0.35">
      <c r="A19" s="131"/>
      <c r="B19" s="131"/>
      <c r="C19" s="149"/>
      <c r="D19" s="5"/>
      <c r="E19" s="5"/>
      <c r="F19" s="5"/>
      <c r="G19" s="5" t="s">
        <v>1013</v>
      </c>
      <c r="H19" s="5" t="s">
        <v>1014</v>
      </c>
      <c r="I19" s="158">
        <v>0.4375</v>
      </c>
      <c r="J19" s="158">
        <v>0.5625</v>
      </c>
      <c r="K19" s="155">
        <v>3</v>
      </c>
      <c r="L19" s="157" t="s">
        <v>1015</v>
      </c>
      <c r="M19" s="128" t="s">
        <v>1004</v>
      </c>
    </row>
    <row r="20" spans="1:13" s="126" customFormat="1" ht="61.2" x14ac:dyDescent="0.35">
      <c r="A20" s="134"/>
      <c r="B20" s="131"/>
      <c r="C20" s="149"/>
      <c r="D20" s="133" t="s">
        <v>988</v>
      </c>
      <c r="E20" s="133" t="s">
        <v>989</v>
      </c>
      <c r="F20" s="133" t="s">
        <v>990</v>
      </c>
      <c r="G20" s="11" t="s">
        <v>1016</v>
      </c>
      <c r="H20" s="11" t="s">
        <v>1017</v>
      </c>
      <c r="I20" s="159">
        <v>0.14583333333333334</v>
      </c>
      <c r="J20" s="159">
        <v>0.20138888888888887</v>
      </c>
      <c r="K20" s="160">
        <v>1.2</v>
      </c>
      <c r="L20" s="156">
        <v>1</v>
      </c>
      <c r="M20" s="128" t="s">
        <v>1004</v>
      </c>
    </row>
    <row r="21" spans="1:13" s="126" customFormat="1" ht="20.399999999999999" x14ac:dyDescent="0.35">
      <c r="A21" s="127" t="s">
        <v>450</v>
      </c>
      <c r="B21" s="131"/>
      <c r="C21" s="149" t="s">
        <v>966</v>
      </c>
      <c r="D21" s="149" t="s">
        <v>967</v>
      </c>
      <c r="E21" s="128" t="s">
        <v>968</v>
      </c>
      <c r="F21" s="128" t="s">
        <v>975</v>
      </c>
      <c r="G21" s="128" t="s">
        <v>356</v>
      </c>
      <c r="H21" s="128" t="s">
        <v>1018</v>
      </c>
      <c r="I21" s="156">
        <v>10</v>
      </c>
      <c r="J21" s="156">
        <v>1</v>
      </c>
      <c r="K21" s="156">
        <v>3</v>
      </c>
      <c r="L21" s="156">
        <v>2.9</v>
      </c>
      <c r="M21" s="128" t="s">
        <v>1019</v>
      </c>
    </row>
    <row r="22" spans="1:13" s="126" customFormat="1" ht="20.399999999999999" x14ac:dyDescent="0.35">
      <c r="A22" s="131"/>
      <c r="B22" s="131"/>
      <c r="C22" s="149"/>
      <c r="D22" s="149"/>
      <c r="E22" s="128" t="s">
        <v>972</v>
      </c>
      <c r="F22" s="128" t="s">
        <v>973</v>
      </c>
      <c r="G22" s="128" t="s">
        <v>20</v>
      </c>
      <c r="H22" s="5" t="s">
        <v>1020</v>
      </c>
      <c r="I22" s="156">
        <v>10</v>
      </c>
      <c r="J22" s="156">
        <v>13</v>
      </c>
      <c r="K22" s="156">
        <v>3</v>
      </c>
      <c r="L22" s="156">
        <v>0.5</v>
      </c>
      <c r="M22" s="128" t="s">
        <v>86</v>
      </c>
    </row>
    <row r="23" spans="1:13" s="126" customFormat="1" ht="20.399999999999999" x14ac:dyDescent="0.35">
      <c r="A23" s="131"/>
      <c r="B23" s="131"/>
      <c r="C23" s="149"/>
      <c r="D23" s="149"/>
      <c r="E23" s="128" t="s">
        <v>975</v>
      </c>
      <c r="F23" s="128" t="s">
        <v>975</v>
      </c>
      <c r="G23" s="5" t="s">
        <v>408</v>
      </c>
      <c r="H23" s="5" t="s">
        <v>1021</v>
      </c>
      <c r="I23" s="157">
        <v>10</v>
      </c>
      <c r="J23" s="157">
        <v>2</v>
      </c>
      <c r="K23" s="157">
        <v>4</v>
      </c>
      <c r="L23" s="157">
        <v>2.1</v>
      </c>
      <c r="M23" s="5" t="s">
        <v>1022</v>
      </c>
    </row>
    <row r="24" spans="1:13" s="126" customFormat="1" ht="61.2" x14ac:dyDescent="0.35">
      <c r="A24" s="131"/>
      <c r="B24" s="131"/>
      <c r="C24" s="147" t="s">
        <v>966</v>
      </c>
      <c r="D24" s="5" t="s">
        <v>979</v>
      </c>
      <c r="E24" s="5" t="s">
        <v>985</v>
      </c>
      <c r="F24" s="5" t="s">
        <v>981</v>
      </c>
      <c r="G24" s="128" t="s">
        <v>21</v>
      </c>
      <c r="H24" s="5" t="s">
        <v>1023</v>
      </c>
      <c r="I24" s="155">
        <v>0.4375</v>
      </c>
      <c r="J24" s="155">
        <v>0.52083333333333337</v>
      </c>
      <c r="K24" s="156">
        <v>2</v>
      </c>
      <c r="L24" s="156" t="s">
        <v>1024</v>
      </c>
      <c r="M24" s="128" t="s">
        <v>86</v>
      </c>
    </row>
    <row r="25" spans="1:13" s="126" customFormat="1" ht="81.599999999999994" x14ac:dyDescent="0.35">
      <c r="A25" s="131"/>
      <c r="B25" s="131"/>
      <c r="C25" s="151"/>
      <c r="D25" s="5" t="s">
        <v>979</v>
      </c>
      <c r="E25" s="5" t="s">
        <v>980</v>
      </c>
      <c r="F25" s="5" t="s">
        <v>981</v>
      </c>
      <c r="G25" s="128" t="s">
        <v>1025</v>
      </c>
      <c r="H25" s="129" t="s">
        <v>1026</v>
      </c>
      <c r="I25" s="158">
        <v>0.4375</v>
      </c>
      <c r="J25" s="158" t="s">
        <v>1027</v>
      </c>
      <c r="K25" s="155">
        <v>3</v>
      </c>
      <c r="L25" s="156" t="s">
        <v>1028</v>
      </c>
      <c r="M25" s="128" t="s">
        <v>86</v>
      </c>
    </row>
    <row r="26" spans="1:13" s="126" customFormat="1" ht="61.2" x14ac:dyDescent="0.35">
      <c r="A26" s="131"/>
      <c r="B26" s="131"/>
      <c r="C26" s="151"/>
      <c r="D26" s="133" t="s">
        <v>988</v>
      </c>
      <c r="E26" s="133" t="s">
        <v>989</v>
      </c>
      <c r="F26" s="133" t="s">
        <v>990</v>
      </c>
      <c r="G26" s="11" t="s">
        <v>1029</v>
      </c>
      <c r="H26" s="11" t="s">
        <v>1030</v>
      </c>
      <c r="I26" s="159">
        <v>0.375</v>
      </c>
      <c r="J26" s="159">
        <v>0.5</v>
      </c>
      <c r="K26" s="160">
        <v>2</v>
      </c>
      <c r="L26" s="156">
        <v>1</v>
      </c>
      <c r="M26" s="128" t="s">
        <v>86</v>
      </c>
    </row>
    <row r="27" spans="1:13" s="126" customFormat="1" ht="122.4" x14ac:dyDescent="0.35">
      <c r="A27" s="134"/>
      <c r="B27" s="131"/>
      <c r="C27" s="151"/>
      <c r="D27" s="5" t="s">
        <v>993</v>
      </c>
      <c r="E27" s="5" t="s">
        <v>994</v>
      </c>
      <c r="F27" s="11" t="s">
        <v>995</v>
      </c>
      <c r="G27" s="11" t="s">
        <v>996</v>
      </c>
      <c r="H27" s="11" t="s">
        <v>1031</v>
      </c>
      <c r="I27" s="159">
        <v>0.41666666666666669</v>
      </c>
      <c r="J27" s="159">
        <v>0.70833333333333337</v>
      </c>
      <c r="K27" s="156" t="s">
        <v>998</v>
      </c>
      <c r="L27" s="156" t="s">
        <v>999</v>
      </c>
      <c r="M27" s="11" t="s">
        <v>1000</v>
      </c>
    </row>
    <row r="28" spans="1:13" s="126" customFormat="1" ht="40.799999999999997" x14ac:dyDescent="0.35">
      <c r="A28" s="131"/>
      <c r="B28" s="131"/>
      <c r="C28" s="151"/>
      <c r="D28" s="5" t="s">
        <v>979</v>
      </c>
      <c r="E28" s="5" t="s">
        <v>985</v>
      </c>
      <c r="F28" s="5" t="s">
        <v>981</v>
      </c>
      <c r="G28" s="128" t="s">
        <v>573</v>
      </c>
      <c r="H28" s="5" t="s">
        <v>1032</v>
      </c>
      <c r="I28" s="155">
        <v>0.4375</v>
      </c>
      <c r="J28" s="155">
        <v>0.52083333333333337</v>
      </c>
      <c r="K28" s="156">
        <v>2</v>
      </c>
      <c r="L28" s="156" t="s">
        <v>1024</v>
      </c>
      <c r="M28" s="128" t="s">
        <v>86</v>
      </c>
    </row>
    <row r="29" spans="1:13" s="126" customFormat="1" ht="20.399999999999999" x14ac:dyDescent="0.35">
      <c r="A29" s="131"/>
      <c r="B29" s="131"/>
      <c r="C29" s="151"/>
      <c r="D29" s="5" t="s">
        <v>979</v>
      </c>
      <c r="E29" s="5" t="s">
        <v>980</v>
      </c>
      <c r="F29" s="5" t="s">
        <v>981</v>
      </c>
      <c r="G29" s="128" t="s">
        <v>1013</v>
      </c>
      <c r="H29" s="129" t="s">
        <v>1033</v>
      </c>
      <c r="I29" s="155">
        <v>0.4375</v>
      </c>
      <c r="J29" s="155">
        <v>0.52083333333333337</v>
      </c>
      <c r="K29" s="156">
        <v>2</v>
      </c>
      <c r="L29" s="156" t="s">
        <v>1034</v>
      </c>
      <c r="M29" s="128" t="s">
        <v>86</v>
      </c>
    </row>
    <row r="30" spans="1:13" s="126" customFormat="1" ht="61.2" x14ac:dyDescent="0.35">
      <c r="A30" s="131"/>
      <c r="B30" s="131"/>
      <c r="C30" s="148"/>
      <c r="D30" s="133" t="s">
        <v>988</v>
      </c>
      <c r="E30" s="133" t="s">
        <v>989</v>
      </c>
      <c r="F30" s="133" t="s">
        <v>990</v>
      </c>
      <c r="G30" s="11" t="s">
        <v>1035</v>
      </c>
      <c r="H30" s="11" t="s">
        <v>1036</v>
      </c>
      <c r="I30" s="159">
        <v>0.14583333333333334</v>
      </c>
      <c r="J30" s="159">
        <v>0.22916666666666666</v>
      </c>
      <c r="K30" s="160">
        <v>2</v>
      </c>
      <c r="L30" s="156">
        <v>1</v>
      </c>
      <c r="M30" s="128" t="s">
        <v>86</v>
      </c>
    </row>
    <row r="31" spans="1:13" s="137" customFormat="1" ht="61.2" x14ac:dyDescent="0.3">
      <c r="A31" s="134"/>
      <c r="B31" s="131"/>
      <c r="C31" s="48" t="s">
        <v>1037</v>
      </c>
      <c r="D31" s="48" t="s">
        <v>1038</v>
      </c>
      <c r="E31" s="11" t="s">
        <v>1037</v>
      </c>
      <c r="F31" s="48" t="s">
        <v>1039</v>
      </c>
      <c r="G31" s="14" t="s">
        <v>1040</v>
      </c>
      <c r="H31" s="48" t="s">
        <v>1041</v>
      </c>
      <c r="I31" s="156">
        <v>0.41666666666666669</v>
      </c>
      <c r="J31" s="156">
        <v>0.45833333333333331</v>
      </c>
      <c r="K31" s="156">
        <v>1</v>
      </c>
      <c r="L31" s="156">
        <v>2.5</v>
      </c>
      <c r="M31" s="14" t="s">
        <v>1042</v>
      </c>
    </row>
    <row r="32" spans="1:13" s="137" customFormat="1" ht="81.599999999999994" x14ac:dyDescent="0.35">
      <c r="A32" s="127" t="s">
        <v>456</v>
      </c>
      <c r="B32" s="131"/>
      <c r="C32" s="138" t="s">
        <v>1043</v>
      </c>
      <c r="D32" s="138" t="s">
        <v>1044</v>
      </c>
      <c r="E32" s="138">
        <v>10</v>
      </c>
      <c r="F32" s="138" t="s">
        <v>973</v>
      </c>
      <c r="G32" s="138" t="s">
        <v>573</v>
      </c>
      <c r="H32" s="139" t="s">
        <v>1045</v>
      </c>
      <c r="I32" s="155">
        <v>0.41666666666666669</v>
      </c>
      <c r="J32" s="155">
        <v>0.45833333333333331</v>
      </c>
      <c r="K32" s="155">
        <f t="shared" ref="K32:K50" si="0">J32-I32</f>
        <v>4.166666666666663E-2</v>
      </c>
      <c r="L32" s="156">
        <v>2.5</v>
      </c>
      <c r="M32" s="140" t="s">
        <v>1046</v>
      </c>
    </row>
    <row r="33" spans="1:13" s="142" customFormat="1" ht="20.399999999999999" x14ac:dyDescent="0.35">
      <c r="A33" s="131"/>
      <c r="B33" s="131"/>
      <c r="C33" s="11" t="s">
        <v>959</v>
      </c>
      <c r="D33" s="128" t="s">
        <v>1047</v>
      </c>
      <c r="E33" s="128" t="s">
        <v>1048</v>
      </c>
      <c r="F33" s="128" t="s">
        <v>1049</v>
      </c>
      <c r="G33" s="128" t="s">
        <v>1050</v>
      </c>
      <c r="H33" s="128" t="s">
        <v>1051</v>
      </c>
      <c r="I33" s="155">
        <v>0.41666666666666669</v>
      </c>
      <c r="J33" s="155">
        <v>0.58333333333333337</v>
      </c>
      <c r="K33" s="155">
        <f t="shared" ref="K33" si="1">+J33-I33</f>
        <v>0.16666666666666669</v>
      </c>
      <c r="L33" s="156" t="s">
        <v>1052</v>
      </c>
      <c r="M33" s="141"/>
    </row>
    <row r="34" spans="1:13" s="142" customFormat="1" ht="61.2" x14ac:dyDescent="0.35">
      <c r="A34" s="131"/>
      <c r="B34" s="131"/>
      <c r="C34" s="11" t="s">
        <v>959</v>
      </c>
      <c r="D34" s="11" t="s">
        <v>960</v>
      </c>
      <c r="E34" s="128" t="s">
        <v>1053</v>
      </c>
      <c r="F34" s="128" t="s">
        <v>1054</v>
      </c>
      <c r="G34" s="128" t="s">
        <v>433</v>
      </c>
      <c r="H34" s="129" t="s">
        <v>1055</v>
      </c>
      <c r="I34" s="155">
        <v>0.45833333333333331</v>
      </c>
      <c r="J34" s="155">
        <v>0.5</v>
      </c>
      <c r="K34" s="155">
        <v>4.1666666666666664E-2</v>
      </c>
      <c r="L34" s="156" t="s">
        <v>1052</v>
      </c>
      <c r="M34" s="141"/>
    </row>
    <row r="35" spans="1:13" s="126" customFormat="1" ht="20.399999999999999" x14ac:dyDescent="0.35">
      <c r="A35" s="131"/>
      <c r="B35" s="131"/>
      <c r="C35" s="147" t="s">
        <v>966</v>
      </c>
      <c r="D35" s="149" t="s">
        <v>967</v>
      </c>
      <c r="E35" s="128" t="s">
        <v>968</v>
      </c>
      <c r="F35" s="128" t="s">
        <v>975</v>
      </c>
      <c r="G35" s="128" t="s">
        <v>1056</v>
      </c>
      <c r="H35" s="128" t="s">
        <v>1057</v>
      </c>
      <c r="I35" s="156">
        <v>10</v>
      </c>
      <c r="J35" s="156">
        <v>2</v>
      </c>
      <c r="K35" s="156">
        <v>4</v>
      </c>
      <c r="L35" s="156">
        <v>2.2000000000000002</v>
      </c>
      <c r="M35" s="141"/>
    </row>
    <row r="36" spans="1:13" s="126" customFormat="1" ht="20.399999999999999" x14ac:dyDescent="0.35">
      <c r="A36" s="131"/>
      <c r="B36" s="131"/>
      <c r="C36" s="151"/>
      <c r="D36" s="149"/>
      <c r="E36" s="128" t="s">
        <v>972</v>
      </c>
      <c r="F36" s="5" t="s">
        <v>966</v>
      </c>
      <c r="G36" s="5" t="s">
        <v>433</v>
      </c>
      <c r="H36" s="128" t="s">
        <v>1058</v>
      </c>
      <c r="I36" s="157">
        <v>10</v>
      </c>
      <c r="J36" s="157">
        <v>13</v>
      </c>
      <c r="K36" s="157">
        <v>3</v>
      </c>
      <c r="L36" s="157">
        <v>0.5</v>
      </c>
      <c r="M36" s="141"/>
    </row>
    <row r="37" spans="1:13" s="126" customFormat="1" ht="20.399999999999999" x14ac:dyDescent="0.35">
      <c r="A37" s="131"/>
      <c r="B37" s="131"/>
      <c r="C37" s="151"/>
      <c r="D37" s="149"/>
      <c r="E37" s="128" t="s">
        <v>975</v>
      </c>
      <c r="F37" s="128" t="s">
        <v>975</v>
      </c>
      <c r="G37" s="5" t="s">
        <v>976</v>
      </c>
      <c r="H37" s="5" t="s">
        <v>1059</v>
      </c>
      <c r="I37" s="157">
        <v>10</v>
      </c>
      <c r="J37" s="157">
        <v>1</v>
      </c>
      <c r="K37" s="157">
        <v>3</v>
      </c>
      <c r="L37" s="157">
        <v>2.5</v>
      </c>
      <c r="M37" s="141"/>
    </row>
    <row r="38" spans="1:13" s="126" customFormat="1" ht="102" x14ac:dyDescent="0.35">
      <c r="A38" s="131"/>
      <c r="B38" s="131"/>
      <c r="C38" s="148"/>
      <c r="D38" s="5" t="s">
        <v>979</v>
      </c>
      <c r="E38" s="5" t="s">
        <v>985</v>
      </c>
      <c r="F38" s="5" t="s">
        <v>981</v>
      </c>
      <c r="G38" s="128" t="s">
        <v>20</v>
      </c>
      <c r="H38" s="5" t="s">
        <v>986</v>
      </c>
      <c r="I38" s="155">
        <v>0.4375</v>
      </c>
      <c r="J38" s="155">
        <v>0.52083333333333337</v>
      </c>
      <c r="K38" s="156">
        <v>2</v>
      </c>
      <c r="L38" s="156">
        <v>3.5</v>
      </c>
      <c r="M38" s="141"/>
    </row>
    <row r="39" spans="1:13" s="126" customFormat="1" ht="20.399999999999999" x14ac:dyDescent="0.35">
      <c r="A39" s="131"/>
      <c r="B39" s="131"/>
      <c r="C39" s="149" t="s">
        <v>966</v>
      </c>
      <c r="D39" s="5" t="s">
        <v>979</v>
      </c>
      <c r="E39" s="5" t="s">
        <v>980</v>
      </c>
      <c r="F39" s="5" t="s">
        <v>981</v>
      </c>
      <c r="G39" s="128" t="s">
        <v>982</v>
      </c>
      <c r="H39" s="129" t="s">
        <v>1060</v>
      </c>
      <c r="I39" s="155">
        <v>0.4375</v>
      </c>
      <c r="J39" s="155">
        <v>0.52083333333333337</v>
      </c>
      <c r="K39" s="156">
        <v>2</v>
      </c>
      <c r="L39" s="156" t="s">
        <v>521</v>
      </c>
      <c r="M39" s="141"/>
    </row>
    <row r="40" spans="1:13" s="126" customFormat="1" ht="61.2" x14ac:dyDescent="0.35">
      <c r="A40" s="131"/>
      <c r="B40" s="131"/>
      <c r="C40" s="149"/>
      <c r="D40" s="133" t="s">
        <v>988</v>
      </c>
      <c r="E40" s="133" t="s">
        <v>989</v>
      </c>
      <c r="F40" s="133" t="s">
        <v>990</v>
      </c>
      <c r="G40" s="11" t="s">
        <v>1061</v>
      </c>
      <c r="H40" s="11" t="s">
        <v>1062</v>
      </c>
      <c r="I40" s="159">
        <v>0.52083333333333337</v>
      </c>
      <c r="J40" s="160" t="s">
        <v>1063</v>
      </c>
      <c r="K40" s="160">
        <v>2</v>
      </c>
      <c r="L40" s="156"/>
      <c r="M40" s="141"/>
    </row>
    <row r="41" spans="1:13" s="126" customFormat="1" ht="122.4" x14ac:dyDescent="0.35">
      <c r="A41" s="134"/>
      <c r="B41" s="131"/>
      <c r="C41" s="149"/>
      <c r="D41" s="5" t="s">
        <v>993</v>
      </c>
      <c r="E41" s="5" t="s">
        <v>994</v>
      </c>
      <c r="F41" s="11" t="s">
        <v>995</v>
      </c>
      <c r="G41" s="11" t="s">
        <v>996</v>
      </c>
      <c r="H41" s="11" t="s">
        <v>1031</v>
      </c>
      <c r="I41" s="159">
        <v>0.41666666666666669</v>
      </c>
      <c r="J41" s="159">
        <v>0.70833333333333337</v>
      </c>
      <c r="K41" s="156" t="s">
        <v>998</v>
      </c>
      <c r="L41" s="156" t="s">
        <v>999</v>
      </c>
      <c r="M41" s="141"/>
    </row>
    <row r="42" spans="1:13" s="126" customFormat="1" ht="20.399999999999999" x14ac:dyDescent="0.35">
      <c r="A42" s="127" t="s">
        <v>464</v>
      </c>
      <c r="B42" s="131"/>
      <c r="C42" s="149" t="s">
        <v>966</v>
      </c>
      <c r="D42" s="128" t="s">
        <v>967</v>
      </c>
      <c r="E42" s="128" t="s">
        <v>968</v>
      </c>
      <c r="F42" s="5" t="s">
        <v>969</v>
      </c>
      <c r="G42" s="128" t="s">
        <v>789</v>
      </c>
      <c r="H42" s="128" t="s">
        <v>1064</v>
      </c>
      <c r="I42" s="156">
        <v>10</v>
      </c>
      <c r="J42" s="156">
        <v>1</v>
      </c>
      <c r="K42" s="156">
        <v>3</v>
      </c>
      <c r="L42" s="156">
        <v>2.2999999999999998</v>
      </c>
      <c r="M42" s="141"/>
    </row>
    <row r="43" spans="1:13" s="126" customFormat="1" ht="20.399999999999999" x14ac:dyDescent="0.35">
      <c r="A43" s="131"/>
      <c r="B43" s="131"/>
      <c r="C43" s="149"/>
      <c r="D43" s="128" t="s">
        <v>967</v>
      </c>
      <c r="E43" s="128" t="s">
        <v>972</v>
      </c>
      <c r="F43" s="128" t="s">
        <v>966</v>
      </c>
      <c r="G43" s="128" t="s">
        <v>19</v>
      </c>
      <c r="H43" s="128" t="s">
        <v>1065</v>
      </c>
      <c r="I43" s="156">
        <v>10</v>
      </c>
      <c r="J43" s="156">
        <v>13</v>
      </c>
      <c r="K43" s="156">
        <v>3</v>
      </c>
      <c r="L43" s="156">
        <v>0.5</v>
      </c>
      <c r="M43" s="141"/>
    </row>
    <row r="44" spans="1:13" s="126" customFormat="1" ht="20.399999999999999" x14ac:dyDescent="0.35">
      <c r="A44" s="131"/>
      <c r="B44" s="131"/>
      <c r="C44" s="149"/>
      <c r="D44" s="128" t="s">
        <v>967</v>
      </c>
      <c r="E44" s="128" t="s">
        <v>975</v>
      </c>
      <c r="F44" s="5" t="s">
        <v>1066</v>
      </c>
      <c r="G44" s="5" t="s">
        <v>898</v>
      </c>
      <c r="H44" s="5" t="s">
        <v>1067</v>
      </c>
      <c r="I44" s="157">
        <v>10</v>
      </c>
      <c r="J44" s="157">
        <v>2</v>
      </c>
      <c r="K44" s="157">
        <v>4</v>
      </c>
      <c r="L44" s="157">
        <v>1.8</v>
      </c>
      <c r="M44" s="141"/>
    </row>
    <row r="45" spans="1:13" s="126" customFormat="1" ht="20.399999999999999" x14ac:dyDescent="0.35">
      <c r="A45" s="131"/>
      <c r="B45" s="131"/>
      <c r="C45" s="147" t="s">
        <v>966</v>
      </c>
      <c r="D45" s="5" t="s">
        <v>979</v>
      </c>
      <c r="E45" s="5" t="s">
        <v>980</v>
      </c>
      <c r="F45" s="5" t="s">
        <v>981</v>
      </c>
      <c r="G45" s="128" t="s">
        <v>1025</v>
      </c>
      <c r="H45" s="129" t="s">
        <v>1068</v>
      </c>
      <c r="I45" s="155">
        <v>0.4375</v>
      </c>
      <c r="J45" s="155">
        <v>0.52083333333333337</v>
      </c>
      <c r="K45" s="156">
        <v>2</v>
      </c>
      <c r="L45" s="156" t="s">
        <v>500</v>
      </c>
      <c r="M45" s="141"/>
    </row>
    <row r="46" spans="1:13" s="126" customFormat="1" ht="122.4" x14ac:dyDescent="0.35">
      <c r="A46" s="131"/>
      <c r="B46" s="131"/>
      <c r="C46" s="151"/>
      <c r="D46" s="133" t="s">
        <v>988</v>
      </c>
      <c r="E46" s="133" t="s">
        <v>989</v>
      </c>
      <c r="F46" s="133" t="s">
        <v>990</v>
      </c>
      <c r="G46" s="11" t="s">
        <v>1069</v>
      </c>
      <c r="H46" s="11" t="s">
        <v>1070</v>
      </c>
      <c r="I46" s="159">
        <v>0.10416666666666667</v>
      </c>
      <c r="J46" s="159">
        <v>0.14583333333333334</v>
      </c>
      <c r="K46" s="160">
        <v>1</v>
      </c>
      <c r="L46" s="156"/>
      <c r="M46" s="141"/>
    </row>
    <row r="47" spans="1:13" s="126" customFormat="1" ht="61.2" x14ac:dyDescent="0.35">
      <c r="A47" s="131"/>
      <c r="B47" s="131"/>
      <c r="C47" s="151"/>
      <c r="D47" s="5" t="s">
        <v>979</v>
      </c>
      <c r="E47" s="5" t="s">
        <v>985</v>
      </c>
      <c r="F47" s="5" t="s">
        <v>981</v>
      </c>
      <c r="G47" s="128" t="s">
        <v>16</v>
      </c>
      <c r="H47" s="152" t="s">
        <v>1071</v>
      </c>
      <c r="I47" s="155">
        <v>0.4375</v>
      </c>
      <c r="J47" s="155">
        <v>0.52083333333333337</v>
      </c>
      <c r="K47" s="156">
        <v>2</v>
      </c>
      <c r="L47" s="156" t="s">
        <v>984</v>
      </c>
      <c r="M47" s="141"/>
    </row>
    <row r="48" spans="1:13" s="126" customFormat="1" ht="102" x14ac:dyDescent="0.35">
      <c r="A48" s="131"/>
      <c r="B48" s="131"/>
      <c r="C48" s="151"/>
      <c r="D48" s="5" t="s">
        <v>1072</v>
      </c>
      <c r="E48" s="5" t="s">
        <v>1073</v>
      </c>
      <c r="F48" s="5" t="s">
        <v>1074</v>
      </c>
      <c r="G48" s="5" t="s">
        <v>1075</v>
      </c>
      <c r="H48" s="129" t="s">
        <v>1076</v>
      </c>
      <c r="I48" s="160">
        <v>10</v>
      </c>
      <c r="J48" s="157" t="s">
        <v>1074</v>
      </c>
      <c r="K48" s="157" t="s">
        <v>1075</v>
      </c>
      <c r="L48" s="160" t="s">
        <v>1076</v>
      </c>
      <c r="M48" s="141"/>
    </row>
    <row r="49" spans="1:13" s="126" customFormat="1" ht="122.4" x14ac:dyDescent="0.35">
      <c r="A49" s="131"/>
      <c r="B49" s="131"/>
      <c r="C49" s="148"/>
      <c r="D49" s="5" t="s">
        <v>993</v>
      </c>
      <c r="E49" s="5" t="s">
        <v>994</v>
      </c>
      <c r="F49" s="11" t="s">
        <v>995</v>
      </c>
      <c r="G49" s="11" t="s">
        <v>996</v>
      </c>
      <c r="H49" s="11" t="s">
        <v>1077</v>
      </c>
      <c r="I49" s="159">
        <v>0.41666666666666669</v>
      </c>
      <c r="J49" s="159">
        <v>0.70833333333333337</v>
      </c>
      <c r="K49" s="156" t="s">
        <v>998</v>
      </c>
      <c r="L49" s="156" t="s">
        <v>999</v>
      </c>
      <c r="M49" s="141"/>
    </row>
    <row r="50" spans="1:13" s="137" customFormat="1" ht="81.599999999999994" x14ac:dyDescent="0.35">
      <c r="A50" s="134"/>
      <c r="B50" s="131"/>
      <c r="C50" s="138" t="s">
        <v>1043</v>
      </c>
      <c r="D50" s="138" t="s">
        <v>1044</v>
      </c>
      <c r="E50" s="138">
        <v>10</v>
      </c>
      <c r="F50" s="138" t="s">
        <v>1078</v>
      </c>
      <c r="G50" s="138" t="s">
        <v>573</v>
      </c>
      <c r="H50" s="139" t="s">
        <v>1079</v>
      </c>
      <c r="I50" s="155">
        <v>0.41666666666666669</v>
      </c>
      <c r="J50" s="155">
        <v>0.45833333333333331</v>
      </c>
      <c r="K50" s="155">
        <f t="shared" si="0"/>
        <v>4.166666666666663E-2</v>
      </c>
      <c r="L50" s="156">
        <v>2.5</v>
      </c>
      <c r="M50" s="141"/>
    </row>
    <row r="51" spans="1:13" s="137" customFormat="1" ht="20.399999999999999" x14ac:dyDescent="0.3">
      <c r="A51" s="143" t="s">
        <v>248</v>
      </c>
      <c r="B51" s="131"/>
      <c r="C51" s="48" t="s">
        <v>1043</v>
      </c>
      <c r="D51" s="48" t="s">
        <v>1044</v>
      </c>
      <c r="E51" s="14">
        <v>10</v>
      </c>
      <c r="F51" s="14" t="s">
        <v>973</v>
      </c>
      <c r="G51" s="14" t="s">
        <v>21</v>
      </c>
      <c r="H51" s="47" t="s">
        <v>1080</v>
      </c>
      <c r="I51" s="155">
        <v>0.41666666666666669</v>
      </c>
      <c r="J51" s="155">
        <v>0.45833333333333331</v>
      </c>
      <c r="K51" s="155">
        <v>4.166666666666663E-2</v>
      </c>
      <c r="L51" s="156">
        <v>2.5</v>
      </c>
      <c r="M51" s="141"/>
    </row>
    <row r="52" spans="1:13" s="142" customFormat="1" ht="20.399999999999999" x14ac:dyDescent="0.35">
      <c r="A52" s="144"/>
      <c r="B52" s="131"/>
      <c r="C52" s="11" t="s">
        <v>959</v>
      </c>
      <c r="D52" s="11" t="s">
        <v>960</v>
      </c>
      <c r="E52" s="128" t="s">
        <v>1081</v>
      </c>
      <c r="F52" s="128" t="s">
        <v>1081</v>
      </c>
      <c r="G52" s="128" t="s">
        <v>610</v>
      </c>
      <c r="H52" s="128" t="s">
        <v>1082</v>
      </c>
      <c r="I52" s="155">
        <v>0.45833333333333331</v>
      </c>
      <c r="J52" s="155">
        <v>0.5</v>
      </c>
      <c r="K52" s="155">
        <v>4.1666666666666664E-2</v>
      </c>
      <c r="L52" s="156" t="s">
        <v>1083</v>
      </c>
      <c r="M52" s="141"/>
    </row>
    <row r="53" spans="1:13" s="126" customFormat="1" ht="20.399999999999999" x14ac:dyDescent="0.35">
      <c r="A53" s="144"/>
      <c r="B53" s="131"/>
      <c r="C53" s="147" t="s">
        <v>966</v>
      </c>
      <c r="D53" s="128"/>
      <c r="E53" s="128" t="s">
        <v>968</v>
      </c>
      <c r="F53" s="128" t="s">
        <v>975</v>
      </c>
      <c r="G53" s="128" t="s">
        <v>281</v>
      </c>
      <c r="H53" s="128" t="s">
        <v>1084</v>
      </c>
      <c r="I53" s="156">
        <v>10</v>
      </c>
      <c r="J53" s="156">
        <v>12</v>
      </c>
      <c r="K53" s="156">
        <v>2</v>
      </c>
      <c r="L53" s="156"/>
      <c r="M53" s="141"/>
    </row>
    <row r="54" spans="1:13" s="126" customFormat="1" ht="20.399999999999999" x14ac:dyDescent="0.35">
      <c r="A54" s="144"/>
      <c r="B54" s="131"/>
      <c r="C54" s="151"/>
      <c r="D54" s="128"/>
      <c r="E54" s="128" t="s">
        <v>972</v>
      </c>
      <c r="F54" s="128" t="s">
        <v>973</v>
      </c>
      <c r="G54" s="128" t="s">
        <v>956</v>
      </c>
      <c r="H54" s="128" t="s">
        <v>1085</v>
      </c>
      <c r="I54" s="156">
        <v>10</v>
      </c>
      <c r="J54" s="156">
        <v>13</v>
      </c>
      <c r="K54" s="156">
        <v>3</v>
      </c>
      <c r="L54" s="156">
        <v>5</v>
      </c>
      <c r="M54" s="141"/>
    </row>
    <row r="55" spans="1:13" s="126" customFormat="1" ht="20.399999999999999" x14ac:dyDescent="0.35">
      <c r="A55" s="144"/>
      <c r="B55" s="131"/>
      <c r="C55" s="151"/>
      <c r="D55" s="128"/>
      <c r="E55" s="128" t="s">
        <v>975</v>
      </c>
      <c r="F55" s="128" t="s">
        <v>975</v>
      </c>
      <c r="G55" s="5" t="s">
        <v>898</v>
      </c>
      <c r="H55" s="5" t="s">
        <v>1086</v>
      </c>
      <c r="I55" s="157">
        <v>10</v>
      </c>
      <c r="J55" s="157">
        <v>2</v>
      </c>
      <c r="K55" s="157">
        <v>4</v>
      </c>
      <c r="L55" s="157">
        <v>1.7</v>
      </c>
      <c r="M55" s="141"/>
    </row>
    <row r="56" spans="1:13" s="126" customFormat="1" ht="40.799999999999997" x14ac:dyDescent="0.35">
      <c r="A56" s="144"/>
      <c r="B56" s="131"/>
      <c r="C56" s="148"/>
      <c r="D56" s="5" t="s">
        <v>979</v>
      </c>
      <c r="E56" s="5" t="s">
        <v>985</v>
      </c>
      <c r="F56" s="5" t="s">
        <v>981</v>
      </c>
      <c r="G56" s="128" t="s">
        <v>1087</v>
      </c>
      <c r="H56" s="152" t="s">
        <v>1088</v>
      </c>
      <c r="I56" s="155">
        <v>0.4375</v>
      </c>
      <c r="J56" s="155">
        <v>0.52083333333333337</v>
      </c>
      <c r="K56" s="156">
        <v>2</v>
      </c>
      <c r="L56" s="156" t="s">
        <v>1089</v>
      </c>
      <c r="M56" s="141"/>
    </row>
    <row r="57" spans="1:13" s="126" customFormat="1" ht="61.2" x14ac:dyDescent="0.35">
      <c r="A57" s="144"/>
      <c r="B57" s="131"/>
      <c r="C57" s="149" t="s">
        <v>966</v>
      </c>
      <c r="D57" s="5" t="s">
        <v>979</v>
      </c>
      <c r="E57" s="5" t="s">
        <v>980</v>
      </c>
      <c r="F57" s="5" t="s">
        <v>981</v>
      </c>
      <c r="G57" s="128" t="s">
        <v>982</v>
      </c>
      <c r="H57" s="129" t="s">
        <v>1090</v>
      </c>
      <c r="I57" s="158">
        <v>0.4375</v>
      </c>
      <c r="J57" s="158">
        <v>0.5625</v>
      </c>
      <c r="K57" s="156">
        <v>3</v>
      </c>
      <c r="L57" s="156" t="s">
        <v>984</v>
      </c>
      <c r="M57" s="141"/>
    </row>
    <row r="58" spans="1:13" s="126" customFormat="1" ht="122.4" x14ac:dyDescent="0.35">
      <c r="A58" s="144"/>
      <c r="B58" s="131"/>
      <c r="C58" s="149"/>
      <c r="D58" s="133" t="s">
        <v>988</v>
      </c>
      <c r="E58" s="133" t="s">
        <v>989</v>
      </c>
      <c r="F58" s="133" t="s">
        <v>990</v>
      </c>
      <c r="G58" s="11" t="s">
        <v>1069</v>
      </c>
      <c r="H58" s="11" t="s">
        <v>1070</v>
      </c>
      <c r="I58" s="159">
        <v>0.35416666666666669</v>
      </c>
      <c r="J58" s="159">
        <v>0.4375</v>
      </c>
      <c r="K58" s="160">
        <v>2</v>
      </c>
      <c r="L58" s="156"/>
      <c r="M58" s="141"/>
    </row>
    <row r="59" spans="1:13" s="126" customFormat="1" ht="122.4" x14ac:dyDescent="0.35">
      <c r="A59" s="145"/>
      <c r="B59" s="131"/>
      <c r="C59" s="149"/>
      <c r="D59" s="5" t="s">
        <v>993</v>
      </c>
      <c r="E59" s="5" t="s">
        <v>994</v>
      </c>
      <c r="F59" s="11" t="s">
        <v>995</v>
      </c>
      <c r="G59" s="11" t="s">
        <v>996</v>
      </c>
      <c r="H59" s="11" t="s">
        <v>1077</v>
      </c>
      <c r="I59" s="159">
        <v>0.41666666666666669</v>
      </c>
      <c r="J59" s="159">
        <v>0.70833333333333337</v>
      </c>
      <c r="K59" s="156" t="s">
        <v>998</v>
      </c>
      <c r="L59" s="156" t="s">
        <v>999</v>
      </c>
      <c r="M59" s="141"/>
    </row>
    <row r="60" spans="1:13" s="126" customFormat="1" ht="20.399999999999999" x14ac:dyDescent="0.35">
      <c r="A60" s="127" t="s">
        <v>474</v>
      </c>
      <c r="B60" s="131"/>
      <c r="C60" s="149" t="s">
        <v>966</v>
      </c>
      <c r="D60" s="128"/>
      <c r="E60" s="128" t="s">
        <v>968</v>
      </c>
      <c r="F60" s="5" t="s">
        <v>969</v>
      </c>
      <c r="G60" s="128" t="s">
        <v>789</v>
      </c>
      <c r="H60" s="128" t="s">
        <v>1064</v>
      </c>
      <c r="I60" s="156">
        <v>10</v>
      </c>
      <c r="J60" s="156">
        <v>1</v>
      </c>
      <c r="K60" s="156">
        <v>3</v>
      </c>
      <c r="L60" s="156">
        <v>2.2999999999999998</v>
      </c>
      <c r="M60" s="141"/>
    </row>
    <row r="61" spans="1:13" s="126" customFormat="1" ht="20.399999999999999" x14ac:dyDescent="0.35">
      <c r="A61" s="131"/>
      <c r="B61" s="131"/>
      <c r="C61" s="149"/>
      <c r="D61" s="128"/>
      <c r="E61" s="128" t="s">
        <v>972</v>
      </c>
      <c r="F61" s="128" t="s">
        <v>973</v>
      </c>
      <c r="G61" s="128" t="s">
        <v>20</v>
      </c>
      <c r="H61" s="128" t="s">
        <v>1091</v>
      </c>
      <c r="I61" s="156">
        <v>10</v>
      </c>
      <c r="J61" s="156">
        <v>13</v>
      </c>
      <c r="K61" s="156">
        <v>3</v>
      </c>
      <c r="L61" s="156">
        <v>0.5</v>
      </c>
      <c r="M61" s="141"/>
    </row>
    <row r="62" spans="1:13" s="126" customFormat="1" ht="20.399999999999999" x14ac:dyDescent="0.35">
      <c r="A62" s="131"/>
      <c r="B62" s="131"/>
      <c r="C62" s="149"/>
      <c r="D62" s="128"/>
      <c r="E62" s="128" t="s">
        <v>975</v>
      </c>
      <c r="F62" s="128" t="s">
        <v>975</v>
      </c>
      <c r="G62" s="5" t="s">
        <v>19</v>
      </c>
      <c r="H62" s="5" t="s">
        <v>1092</v>
      </c>
      <c r="I62" s="157">
        <v>10</v>
      </c>
      <c r="J62" s="157">
        <v>1</v>
      </c>
      <c r="K62" s="157">
        <v>3</v>
      </c>
      <c r="L62" s="157">
        <v>3.8</v>
      </c>
      <c r="M62" s="141"/>
    </row>
    <row r="63" spans="1:13" s="126" customFormat="1" ht="61.2" x14ac:dyDescent="0.35">
      <c r="A63" s="131"/>
      <c r="B63" s="131"/>
      <c r="C63" s="147" t="s">
        <v>966</v>
      </c>
      <c r="D63" s="5" t="s">
        <v>979</v>
      </c>
      <c r="E63" s="5" t="s">
        <v>980</v>
      </c>
      <c r="F63" s="5" t="s">
        <v>981</v>
      </c>
      <c r="G63" s="128" t="s">
        <v>1010</v>
      </c>
      <c r="H63" s="129" t="s">
        <v>1011</v>
      </c>
      <c r="I63" s="155">
        <v>0.4375</v>
      </c>
      <c r="J63" s="155">
        <v>0.52083333333333337</v>
      </c>
      <c r="K63" s="156">
        <v>2</v>
      </c>
      <c r="L63" s="156" t="s">
        <v>1012</v>
      </c>
      <c r="M63" s="141"/>
    </row>
    <row r="64" spans="1:13" s="126" customFormat="1" ht="20.399999999999999" x14ac:dyDescent="0.35">
      <c r="A64" s="131"/>
      <c r="B64" s="131"/>
      <c r="C64" s="151"/>
      <c r="D64" s="5" t="s">
        <v>979</v>
      </c>
      <c r="E64" s="5" t="s">
        <v>985</v>
      </c>
      <c r="F64" s="5" t="s">
        <v>981</v>
      </c>
      <c r="G64" s="128" t="s">
        <v>19</v>
      </c>
      <c r="H64" s="5" t="s">
        <v>1093</v>
      </c>
      <c r="I64" s="155">
        <v>0.4375</v>
      </c>
      <c r="J64" s="155">
        <v>0.52083333333333337</v>
      </c>
      <c r="K64" s="156">
        <v>2</v>
      </c>
      <c r="L64" s="156" t="s">
        <v>1034</v>
      </c>
      <c r="M64" s="141"/>
    </row>
    <row r="65" spans="1:13" s="126" customFormat="1" ht="61.2" x14ac:dyDescent="0.35">
      <c r="A65" s="131"/>
      <c r="B65" s="131"/>
      <c r="C65" s="151"/>
      <c r="D65" s="133" t="s">
        <v>988</v>
      </c>
      <c r="E65" s="133" t="s">
        <v>989</v>
      </c>
      <c r="F65" s="133" t="s">
        <v>990</v>
      </c>
      <c r="G65" s="11" t="s">
        <v>1094</v>
      </c>
      <c r="H65" s="11" t="s">
        <v>992</v>
      </c>
      <c r="I65" s="159">
        <v>0.45833333333333331</v>
      </c>
      <c r="J65" s="159">
        <v>4.1666666666666664E-2</v>
      </c>
      <c r="K65" s="160">
        <v>3</v>
      </c>
      <c r="L65" s="156"/>
      <c r="M65" s="141"/>
    </row>
    <row r="66" spans="1:13" s="126" customFormat="1" ht="122.4" x14ac:dyDescent="0.35">
      <c r="A66" s="131"/>
      <c r="B66" s="131"/>
      <c r="C66" s="148"/>
      <c r="D66" s="5" t="s">
        <v>993</v>
      </c>
      <c r="E66" s="5" t="s">
        <v>994</v>
      </c>
      <c r="F66" s="11" t="s">
        <v>995</v>
      </c>
      <c r="G66" s="11" t="s">
        <v>996</v>
      </c>
      <c r="H66" s="11" t="s">
        <v>1077</v>
      </c>
      <c r="I66" s="159">
        <v>0.41666666666666669</v>
      </c>
      <c r="J66" s="159">
        <v>0.70833333333333337</v>
      </c>
      <c r="K66" s="156" t="s">
        <v>998</v>
      </c>
      <c r="L66" s="156" t="s">
        <v>999</v>
      </c>
      <c r="M66" s="141"/>
    </row>
    <row r="67" spans="1:13" s="142" customFormat="1" ht="20.399999999999999" x14ac:dyDescent="0.35">
      <c r="A67" s="131"/>
      <c r="B67" s="131"/>
      <c r="C67" s="128" t="s">
        <v>1095</v>
      </c>
      <c r="D67" s="128" t="s">
        <v>1047</v>
      </c>
      <c r="E67" s="128" t="s">
        <v>1096</v>
      </c>
      <c r="F67" s="128" t="s">
        <v>1097</v>
      </c>
      <c r="G67" s="128" t="s">
        <v>1098</v>
      </c>
      <c r="H67" s="128" t="s">
        <v>1099</v>
      </c>
      <c r="I67" s="155">
        <v>0.41666666666666669</v>
      </c>
      <c r="J67" s="155">
        <v>0.5625</v>
      </c>
      <c r="K67" s="155">
        <f t="shared" ref="K67" si="2">+J67-I67</f>
        <v>0.14583333333333331</v>
      </c>
      <c r="L67" s="156" t="s">
        <v>1100</v>
      </c>
      <c r="M67" s="141"/>
    </row>
    <row r="68" spans="1:13" s="137" customFormat="1" ht="40.799999999999997" x14ac:dyDescent="0.3">
      <c r="A68" s="134"/>
      <c r="B68" s="131"/>
      <c r="C68" s="48" t="s">
        <v>1043</v>
      </c>
      <c r="D68" s="48" t="s">
        <v>1044</v>
      </c>
      <c r="E68" s="14" t="s">
        <v>1101</v>
      </c>
      <c r="F68" s="14" t="s">
        <v>1078</v>
      </c>
      <c r="G68" s="14" t="s">
        <v>21</v>
      </c>
      <c r="H68" s="11" t="s">
        <v>1102</v>
      </c>
      <c r="I68" s="155">
        <v>0.41666666666666669</v>
      </c>
      <c r="J68" s="155">
        <v>0.45833333333333331</v>
      </c>
      <c r="K68" s="155">
        <v>4.166666666666663E-2</v>
      </c>
      <c r="L68" s="156">
        <v>2.5</v>
      </c>
      <c r="M68" s="141"/>
    </row>
    <row r="69" spans="1:13" s="137" customFormat="1" ht="20.399999999999999" x14ac:dyDescent="0.3">
      <c r="A69" s="143" t="s">
        <v>301</v>
      </c>
      <c r="B69" s="131"/>
      <c r="C69" s="48" t="s">
        <v>1043</v>
      </c>
      <c r="D69" s="48" t="s">
        <v>1044</v>
      </c>
      <c r="E69" s="14">
        <v>9</v>
      </c>
      <c r="F69" s="14" t="s">
        <v>1103</v>
      </c>
      <c r="G69" s="14" t="s">
        <v>956</v>
      </c>
      <c r="H69" s="48" t="s">
        <v>1104</v>
      </c>
      <c r="I69" s="155">
        <v>0.41666666666666669</v>
      </c>
      <c r="J69" s="155">
        <v>0.45833333333333331</v>
      </c>
      <c r="K69" s="155">
        <v>4.166666666666663E-2</v>
      </c>
      <c r="L69" s="156">
        <v>2.5</v>
      </c>
      <c r="M69" s="146"/>
    </row>
    <row r="70" spans="1:13" s="126" customFormat="1" ht="20.399999999999999" x14ac:dyDescent="0.35">
      <c r="A70" s="144"/>
      <c r="B70" s="131"/>
      <c r="C70" s="147" t="s">
        <v>966</v>
      </c>
      <c r="D70" s="128"/>
      <c r="E70" s="128" t="s">
        <v>968</v>
      </c>
      <c r="F70" s="128" t="s">
        <v>975</v>
      </c>
      <c r="G70" s="128" t="s">
        <v>356</v>
      </c>
      <c r="H70" s="128" t="s">
        <v>1105</v>
      </c>
      <c r="I70" s="156">
        <v>10</v>
      </c>
      <c r="J70" s="156">
        <v>1</v>
      </c>
      <c r="K70" s="156">
        <v>3</v>
      </c>
      <c r="L70" s="156">
        <v>2.9</v>
      </c>
      <c r="M70" s="128" t="s">
        <v>1004</v>
      </c>
    </row>
    <row r="71" spans="1:13" s="126" customFormat="1" ht="20.399999999999999" x14ac:dyDescent="0.35">
      <c r="A71" s="144"/>
      <c r="B71" s="131"/>
      <c r="C71" s="148"/>
      <c r="D71" s="128"/>
      <c r="E71" s="128" t="s">
        <v>972</v>
      </c>
      <c r="F71" s="128" t="s">
        <v>966</v>
      </c>
      <c r="G71" s="128" t="s">
        <v>433</v>
      </c>
      <c r="H71" s="128" t="s">
        <v>1106</v>
      </c>
      <c r="I71" s="156">
        <v>10</v>
      </c>
      <c r="J71" s="156">
        <v>13</v>
      </c>
      <c r="K71" s="156">
        <v>3</v>
      </c>
      <c r="L71" s="156">
        <v>0.5</v>
      </c>
      <c r="M71" s="128" t="s">
        <v>86</v>
      </c>
    </row>
    <row r="72" spans="1:13" s="126" customFormat="1" ht="20.399999999999999" x14ac:dyDescent="0.35">
      <c r="A72" s="144"/>
      <c r="B72" s="131"/>
      <c r="C72" s="149" t="s">
        <v>966</v>
      </c>
      <c r="D72" s="128"/>
      <c r="E72" s="128" t="s">
        <v>975</v>
      </c>
      <c r="F72" s="128" t="s">
        <v>975</v>
      </c>
      <c r="G72" s="5" t="s">
        <v>408</v>
      </c>
      <c r="H72" s="5" t="s">
        <v>1107</v>
      </c>
      <c r="I72" s="157">
        <v>10</v>
      </c>
      <c r="J72" s="157">
        <v>2</v>
      </c>
      <c r="K72" s="157">
        <v>4</v>
      </c>
      <c r="L72" s="157">
        <v>2.1</v>
      </c>
      <c r="M72" s="5" t="s">
        <v>1108</v>
      </c>
    </row>
    <row r="73" spans="1:13" s="126" customFormat="1" ht="81.599999999999994" x14ac:dyDescent="0.35">
      <c r="A73" s="144"/>
      <c r="B73" s="131"/>
      <c r="C73" s="149"/>
      <c r="D73" s="5" t="s">
        <v>979</v>
      </c>
      <c r="E73" s="5" t="s">
        <v>980</v>
      </c>
      <c r="F73" s="5" t="s">
        <v>981</v>
      </c>
      <c r="G73" s="5" t="s">
        <v>1013</v>
      </c>
      <c r="H73" s="5" t="s">
        <v>1014</v>
      </c>
      <c r="I73" s="158">
        <v>0.4375</v>
      </c>
      <c r="J73" s="158">
        <v>0.5625</v>
      </c>
      <c r="K73" s="155">
        <v>3</v>
      </c>
      <c r="L73" s="157" t="s">
        <v>1015</v>
      </c>
      <c r="M73" s="5" t="s">
        <v>1108</v>
      </c>
    </row>
    <row r="74" spans="1:13" s="126" customFormat="1" ht="40.799999999999997" x14ac:dyDescent="0.35">
      <c r="A74" s="144"/>
      <c r="B74" s="131"/>
      <c r="C74" s="149"/>
      <c r="D74" s="5" t="s">
        <v>979</v>
      </c>
      <c r="E74" s="5" t="s">
        <v>985</v>
      </c>
      <c r="F74" s="5" t="s">
        <v>1109</v>
      </c>
      <c r="G74" s="128" t="s">
        <v>433</v>
      </c>
      <c r="H74" s="5" t="s">
        <v>1110</v>
      </c>
      <c r="I74" s="155">
        <v>0.4375</v>
      </c>
      <c r="J74" s="155">
        <v>0.52083333333333337</v>
      </c>
      <c r="K74" s="156">
        <v>2</v>
      </c>
      <c r="L74" s="156" t="s">
        <v>521</v>
      </c>
      <c r="M74" s="5" t="s">
        <v>1108</v>
      </c>
    </row>
    <row r="75" spans="1:13" s="126" customFormat="1" ht="81.599999999999994" x14ac:dyDescent="0.35">
      <c r="A75" s="144"/>
      <c r="B75" s="131"/>
      <c r="C75" s="149" t="s">
        <v>966</v>
      </c>
      <c r="D75" s="133" t="s">
        <v>988</v>
      </c>
      <c r="E75" s="133" t="s">
        <v>989</v>
      </c>
      <c r="F75" s="133" t="s">
        <v>990</v>
      </c>
      <c r="G75" s="11" t="s">
        <v>1111</v>
      </c>
      <c r="H75" s="11" t="s">
        <v>1112</v>
      </c>
      <c r="I75" s="159">
        <v>0.52083333333333337</v>
      </c>
      <c r="J75" s="160" t="s">
        <v>1063</v>
      </c>
      <c r="K75" s="160">
        <v>2</v>
      </c>
      <c r="L75" s="156">
        <v>1</v>
      </c>
      <c r="M75" s="5" t="s">
        <v>1108</v>
      </c>
    </row>
    <row r="76" spans="1:13" s="126" customFormat="1" ht="122.4" x14ac:dyDescent="0.35">
      <c r="A76" s="145"/>
      <c r="B76" s="131"/>
      <c r="C76" s="149"/>
      <c r="D76" s="5" t="s">
        <v>993</v>
      </c>
      <c r="E76" s="5" t="s">
        <v>994</v>
      </c>
      <c r="F76" s="11" t="s">
        <v>995</v>
      </c>
      <c r="G76" s="11" t="s">
        <v>996</v>
      </c>
      <c r="H76" s="11" t="s">
        <v>1077</v>
      </c>
      <c r="I76" s="159">
        <v>0.41666666666666669</v>
      </c>
      <c r="J76" s="159">
        <v>0.70833333333333337</v>
      </c>
      <c r="K76" s="156" t="s">
        <v>998</v>
      </c>
      <c r="L76" s="156" t="s">
        <v>999</v>
      </c>
      <c r="M76" s="11" t="s">
        <v>1000</v>
      </c>
    </row>
    <row r="77" spans="1:13" s="126" customFormat="1" ht="20.399999999999999" x14ac:dyDescent="0.35">
      <c r="A77" s="143" t="s">
        <v>334</v>
      </c>
      <c r="B77" s="131"/>
      <c r="C77" s="149"/>
      <c r="D77" s="128"/>
      <c r="E77" s="128" t="s">
        <v>968</v>
      </c>
      <c r="F77" s="128" t="s">
        <v>1113</v>
      </c>
      <c r="G77" s="128" t="s">
        <v>1087</v>
      </c>
      <c r="H77" s="128" t="s">
        <v>1114</v>
      </c>
      <c r="I77" s="157">
        <v>10</v>
      </c>
      <c r="J77" s="157">
        <v>2</v>
      </c>
      <c r="K77" s="157">
        <v>4</v>
      </c>
      <c r="L77" s="157">
        <v>2.1</v>
      </c>
      <c r="M77" s="5" t="s">
        <v>1108</v>
      </c>
    </row>
    <row r="78" spans="1:13" s="126" customFormat="1" ht="20.399999999999999" x14ac:dyDescent="0.35">
      <c r="A78" s="144"/>
      <c r="B78" s="131"/>
      <c r="C78" s="147" t="s">
        <v>966</v>
      </c>
      <c r="D78" s="128"/>
      <c r="E78" s="128" t="s">
        <v>972</v>
      </c>
      <c r="F78" s="128" t="s">
        <v>973</v>
      </c>
      <c r="G78" s="128" t="s">
        <v>20</v>
      </c>
      <c r="H78" s="5" t="s">
        <v>1115</v>
      </c>
      <c r="I78" s="156">
        <v>10</v>
      </c>
      <c r="J78" s="156">
        <v>13</v>
      </c>
      <c r="K78" s="156">
        <v>3</v>
      </c>
      <c r="L78" s="156">
        <v>0.5</v>
      </c>
      <c r="M78" s="128" t="s">
        <v>86</v>
      </c>
    </row>
    <row r="79" spans="1:13" s="126" customFormat="1" ht="40.799999999999997" x14ac:dyDescent="0.35">
      <c r="A79" s="144"/>
      <c r="B79" s="131"/>
      <c r="C79" s="151"/>
      <c r="D79" s="128"/>
      <c r="E79" s="128" t="s">
        <v>975</v>
      </c>
      <c r="F79" s="128" t="s">
        <v>975</v>
      </c>
      <c r="G79" s="5" t="s">
        <v>408</v>
      </c>
      <c r="H79" s="5" t="s">
        <v>1107</v>
      </c>
      <c r="I79" s="157">
        <v>10</v>
      </c>
      <c r="J79" s="157">
        <v>2</v>
      </c>
      <c r="K79" s="157">
        <v>4</v>
      </c>
      <c r="L79" s="157">
        <v>2.1</v>
      </c>
      <c r="M79" s="5" t="s">
        <v>1116</v>
      </c>
    </row>
    <row r="80" spans="1:13" s="126" customFormat="1" ht="81.599999999999994" x14ac:dyDescent="0.35">
      <c r="A80" s="144"/>
      <c r="B80" s="131"/>
      <c r="C80" s="151"/>
      <c r="D80" s="5" t="s">
        <v>979</v>
      </c>
      <c r="E80" s="5" t="s">
        <v>980</v>
      </c>
      <c r="F80" s="5" t="s">
        <v>981</v>
      </c>
      <c r="G80" s="128" t="s">
        <v>1025</v>
      </c>
      <c r="H80" s="129" t="s">
        <v>1026</v>
      </c>
      <c r="I80" s="158">
        <v>0.4375</v>
      </c>
      <c r="J80" s="158" t="s">
        <v>1027</v>
      </c>
      <c r="K80" s="155">
        <v>3</v>
      </c>
      <c r="L80" s="156" t="s">
        <v>1028</v>
      </c>
      <c r="M80" s="5" t="s">
        <v>1108</v>
      </c>
    </row>
    <row r="81" spans="1:13" s="126" customFormat="1" ht="20.399999999999999" x14ac:dyDescent="0.35">
      <c r="A81" s="144"/>
      <c r="B81" s="131"/>
      <c r="C81" s="151"/>
      <c r="D81" s="5" t="s">
        <v>979</v>
      </c>
      <c r="E81" s="5" t="s">
        <v>985</v>
      </c>
      <c r="F81" s="5" t="s">
        <v>1117</v>
      </c>
      <c r="G81" s="128" t="s">
        <v>1118</v>
      </c>
      <c r="H81" s="5" t="s">
        <v>1119</v>
      </c>
      <c r="I81" s="155">
        <v>0.4375</v>
      </c>
      <c r="J81" s="155">
        <v>0.52083333333333337</v>
      </c>
      <c r="K81" s="156">
        <v>2</v>
      </c>
      <c r="L81" s="156" t="s">
        <v>1012</v>
      </c>
      <c r="M81" s="5" t="s">
        <v>1108</v>
      </c>
    </row>
    <row r="82" spans="1:13" s="126" customFormat="1" ht="61.2" x14ac:dyDescent="0.35">
      <c r="A82" s="145"/>
      <c r="B82" s="134"/>
      <c r="C82" s="148"/>
      <c r="D82" s="133" t="s">
        <v>988</v>
      </c>
      <c r="E82" s="133" t="s">
        <v>989</v>
      </c>
      <c r="F82" s="133" t="s">
        <v>990</v>
      </c>
      <c r="G82" s="11" t="s">
        <v>1094</v>
      </c>
      <c r="H82" s="11" t="s">
        <v>992</v>
      </c>
      <c r="I82" s="159">
        <v>0.10416666666666667</v>
      </c>
      <c r="J82" s="159">
        <v>0.14583333333333334</v>
      </c>
      <c r="K82" s="160">
        <v>1</v>
      </c>
      <c r="L82" s="156">
        <v>0.5</v>
      </c>
      <c r="M82" s="5" t="s">
        <v>1108</v>
      </c>
    </row>
  </sheetData>
  <mergeCells count="49">
    <mergeCell ref="C57:C59"/>
    <mergeCell ref="A60:A68"/>
    <mergeCell ref="C60:C62"/>
    <mergeCell ref="C63:C66"/>
    <mergeCell ref="A69:A76"/>
    <mergeCell ref="C70:C71"/>
    <mergeCell ref="C72:C74"/>
    <mergeCell ref="C75:C77"/>
    <mergeCell ref="A77:A82"/>
    <mergeCell ref="C78:C82"/>
    <mergeCell ref="A32:A41"/>
    <mergeCell ref="M32:M69"/>
    <mergeCell ref="C35:C38"/>
    <mergeCell ref="D35:D37"/>
    <mergeCell ref="C39:C41"/>
    <mergeCell ref="A42:A50"/>
    <mergeCell ref="C42:C44"/>
    <mergeCell ref="C45:C49"/>
    <mergeCell ref="A51:A59"/>
    <mergeCell ref="C53:C56"/>
    <mergeCell ref="A14:A20"/>
    <mergeCell ref="D14:D16"/>
    <mergeCell ref="C15:C17"/>
    <mergeCell ref="C18:C20"/>
    <mergeCell ref="A21:A27"/>
    <mergeCell ref="C21:C23"/>
    <mergeCell ref="D21:D23"/>
    <mergeCell ref="C24:C30"/>
    <mergeCell ref="A28:A31"/>
    <mergeCell ref="I3:J3"/>
    <mergeCell ref="K3:K4"/>
    <mergeCell ref="L3:L4"/>
    <mergeCell ref="M3:M4"/>
    <mergeCell ref="A5:A13"/>
    <mergeCell ref="B5:B82"/>
    <mergeCell ref="C6:C8"/>
    <mergeCell ref="D6:D8"/>
    <mergeCell ref="C9:C11"/>
    <mergeCell ref="C12:C14"/>
    <mergeCell ref="A1:M1"/>
    <mergeCell ref="A2:M2"/>
    <mergeCell ref="A3:A4"/>
    <mergeCell ref="B3:B4"/>
    <mergeCell ref="C3:C4"/>
    <mergeCell ref="D3:D4"/>
    <mergeCell ref="E3:E4"/>
    <mergeCell ref="F3:F4"/>
    <mergeCell ref="G3:G4"/>
    <mergeCell ref="H3: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90"/>
  <sheetViews>
    <sheetView view="pageBreakPreview" topLeftCell="F1" zoomScale="50" zoomScaleSheetLayoutView="50" workbookViewId="0">
      <selection activeCell="I8" sqref="I8"/>
    </sheetView>
  </sheetViews>
  <sheetFormatPr defaultColWidth="9.109375" defaultRowHeight="15.6" x14ac:dyDescent="0.3"/>
  <cols>
    <col min="1" max="1" width="17.109375" style="68" customWidth="1"/>
    <col min="2" max="2" width="14.33203125" style="69" customWidth="1"/>
    <col min="3" max="3" width="26.6640625" style="69" customWidth="1"/>
    <col min="4" max="4" width="19.5546875" style="69" customWidth="1"/>
    <col min="5" max="5" width="28" style="69" customWidth="1"/>
    <col min="6" max="6" width="31.6640625" style="69" customWidth="1"/>
    <col min="7" max="7" width="31.33203125" style="69" customWidth="1"/>
    <col min="8" max="8" width="68.33203125" style="69" customWidth="1"/>
    <col min="9" max="9" width="19.5546875" style="70" customWidth="1"/>
    <col min="10" max="10" width="18.33203125" style="70" customWidth="1"/>
    <col min="11" max="11" width="20.33203125" style="70" customWidth="1"/>
    <col min="12" max="12" width="18" style="70" customWidth="1"/>
    <col min="13" max="13" width="48.33203125" style="71" customWidth="1"/>
    <col min="14" max="16384" width="9.109375" style="70"/>
  </cols>
  <sheetData>
    <row r="1" spans="1:13" s="1" customFormat="1" ht="36" customHeight="1" x14ac:dyDescent="0.3">
      <c r="A1" s="73" t="s">
        <v>0</v>
      </c>
      <c r="B1" s="73"/>
      <c r="C1" s="73"/>
      <c r="D1" s="73"/>
      <c r="E1" s="73"/>
      <c r="F1" s="73"/>
      <c r="G1" s="73"/>
      <c r="H1" s="73"/>
      <c r="I1" s="73"/>
      <c r="J1" s="73"/>
      <c r="K1" s="73"/>
      <c r="L1" s="73"/>
      <c r="M1" s="73"/>
    </row>
    <row r="2" spans="1:13" s="1" customFormat="1" ht="34.200000000000003" customHeight="1" x14ac:dyDescent="0.3">
      <c r="A2" s="74" t="s">
        <v>647</v>
      </c>
      <c r="B2" s="74"/>
      <c r="C2" s="74"/>
      <c r="D2" s="74"/>
      <c r="E2" s="74"/>
      <c r="F2" s="74"/>
      <c r="G2" s="74"/>
      <c r="H2" s="74"/>
      <c r="I2" s="74"/>
      <c r="J2" s="74"/>
      <c r="K2" s="74"/>
      <c r="L2" s="74"/>
      <c r="M2" s="74"/>
    </row>
    <row r="3" spans="1:13" s="31" customFormat="1" ht="21" x14ac:dyDescent="0.4">
      <c r="A3" s="75" t="s">
        <v>1</v>
      </c>
      <c r="B3" s="75" t="s">
        <v>2</v>
      </c>
      <c r="C3" s="75" t="s">
        <v>3</v>
      </c>
      <c r="D3" s="75" t="s">
        <v>4</v>
      </c>
      <c r="E3" s="75" t="s">
        <v>5</v>
      </c>
      <c r="F3" s="75" t="s">
        <v>6</v>
      </c>
      <c r="G3" s="75" t="s">
        <v>7</v>
      </c>
      <c r="H3" s="75" t="s">
        <v>8</v>
      </c>
      <c r="I3" s="75" t="s">
        <v>9</v>
      </c>
      <c r="J3" s="75"/>
      <c r="K3" s="75" t="s">
        <v>10</v>
      </c>
      <c r="L3" s="75" t="s">
        <v>11</v>
      </c>
      <c r="M3" s="80" t="s">
        <v>12</v>
      </c>
    </row>
    <row r="4" spans="1:13" s="31" customFormat="1" ht="21" x14ac:dyDescent="0.4">
      <c r="A4" s="75"/>
      <c r="B4" s="75"/>
      <c r="C4" s="75"/>
      <c r="D4" s="75"/>
      <c r="E4" s="75"/>
      <c r="F4" s="75"/>
      <c r="G4" s="75"/>
      <c r="H4" s="75"/>
      <c r="I4" s="29" t="s">
        <v>13</v>
      </c>
      <c r="J4" s="29" t="s">
        <v>14</v>
      </c>
      <c r="K4" s="75"/>
      <c r="L4" s="75"/>
      <c r="M4" s="80"/>
    </row>
    <row r="5" spans="1:13" s="35" customFormat="1" ht="40.799999999999997" x14ac:dyDescent="0.35">
      <c r="A5" s="32">
        <v>44105</v>
      </c>
      <c r="B5" s="14" t="s">
        <v>359</v>
      </c>
      <c r="C5" s="14" t="s">
        <v>360</v>
      </c>
      <c r="D5" s="14" t="s">
        <v>361</v>
      </c>
      <c r="E5" s="14" t="s">
        <v>362</v>
      </c>
      <c r="F5" s="21" t="s">
        <v>363</v>
      </c>
      <c r="G5" s="21" t="s">
        <v>364</v>
      </c>
      <c r="H5" s="21" t="s">
        <v>365</v>
      </c>
      <c r="I5" s="33">
        <v>0.375</v>
      </c>
      <c r="J5" s="34">
        <v>0.5625</v>
      </c>
      <c r="K5" s="34">
        <f>J5-I5</f>
        <v>0.1875</v>
      </c>
      <c r="L5" s="21">
        <v>0.65</v>
      </c>
      <c r="M5" s="14" t="s">
        <v>366</v>
      </c>
    </row>
    <row r="6" spans="1:13" s="36" customFormat="1" ht="40.799999999999997" x14ac:dyDescent="0.35">
      <c r="A6" s="32">
        <v>44106</v>
      </c>
      <c r="B6" s="11" t="s">
        <v>359</v>
      </c>
      <c r="C6" s="11" t="s">
        <v>360</v>
      </c>
      <c r="D6" s="11" t="s">
        <v>361</v>
      </c>
      <c r="E6" s="11" t="s">
        <v>367</v>
      </c>
      <c r="F6" s="15" t="s">
        <v>368</v>
      </c>
      <c r="G6" s="15" t="s">
        <v>364</v>
      </c>
      <c r="H6" s="15" t="s">
        <v>369</v>
      </c>
      <c r="I6" s="33">
        <v>0.38541666666666669</v>
      </c>
      <c r="J6" s="33">
        <v>0.51388888888888895</v>
      </c>
      <c r="K6" s="34">
        <f t="shared" ref="K6:K14" si="0">J6-I6</f>
        <v>0.12847222222222227</v>
      </c>
      <c r="L6" s="21">
        <v>0.68</v>
      </c>
      <c r="M6" s="11" t="s">
        <v>366</v>
      </c>
    </row>
    <row r="7" spans="1:13" s="36" customFormat="1" ht="40.799999999999997" x14ac:dyDescent="0.35">
      <c r="A7" s="32">
        <v>44107</v>
      </c>
      <c r="B7" s="11" t="s">
        <v>359</v>
      </c>
      <c r="C7" s="11" t="s">
        <v>360</v>
      </c>
      <c r="D7" s="11" t="s">
        <v>361</v>
      </c>
      <c r="E7" s="11" t="s">
        <v>362</v>
      </c>
      <c r="F7" s="15" t="s">
        <v>363</v>
      </c>
      <c r="G7" s="15" t="s">
        <v>370</v>
      </c>
      <c r="H7" s="15" t="s">
        <v>371</v>
      </c>
      <c r="I7" s="33">
        <v>0.375</v>
      </c>
      <c r="J7" s="33">
        <v>0.55902777777777779</v>
      </c>
      <c r="K7" s="34">
        <f t="shared" si="0"/>
        <v>0.18402777777777779</v>
      </c>
      <c r="L7" s="21">
        <v>0.68</v>
      </c>
      <c r="M7" s="11" t="s">
        <v>366</v>
      </c>
    </row>
    <row r="8" spans="1:13" s="36" customFormat="1" ht="40.799999999999997" x14ac:dyDescent="0.35">
      <c r="A8" s="32">
        <v>44108</v>
      </c>
      <c r="B8" s="11" t="s">
        <v>359</v>
      </c>
      <c r="C8" s="11" t="s">
        <v>360</v>
      </c>
      <c r="D8" s="11" t="s">
        <v>361</v>
      </c>
      <c r="E8" s="11" t="s">
        <v>362</v>
      </c>
      <c r="F8" s="15" t="s">
        <v>363</v>
      </c>
      <c r="G8" s="15" t="s">
        <v>372</v>
      </c>
      <c r="H8" s="15" t="s">
        <v>373</v>
      </c>
      <c r="I8" s="33">
        <v>0.38194444444444442</v>
      </c>
      <c r="J8" s="33">
        <v>0.53125</v>
      </c>
      <c r="K8" s="34">
        <f t="shared" si="0"/>
        <v>0.14930555555555558</v>
      </c>
      <c r="L8" s="21">
        <v>0.56000000000000005</v>
      </c>
      <c r="M8" s="11" t="s">
        <v>366</v>
      </c>
    </row>
    <row r="9" spans="1:13" s="36" customFormat="1" ht="40.799999999999997" x14ac:dyDescent="0.35">
      <c r="A9" s="32">
        <v>44109</v>
      </c>
      <c r="B9" s="11" t="s">
        <v>359</v>
      </c>
      <c r="C9" s="11" t="s">
        <v>360</v>
      </c>
      <c r="D9" s="11" t="s">
        <v>361</v>
      </c>
      <c r="E9" s="11" t="s">
        <v>362</v>
      </c>
      <c r="F9" s="11" t="s">
        <v>362</v>
      </c>
      <c r="G9" s="11" t="s">
        <v>374</v>
      </c>
      <c r="H9" s="15" t="s">
        <v>375</v>
      </c>
      <c r="I9" s="33">
        <v>0.39930555555555558</v>
      </c>
      <c r="J9" s="33">
        <v>0.57291666666666663</v>
      </c>
      <c r="K9" s="34">
        <f t="shared" si="0"/>
        <v>0.17361111111111105</v>
      </c>
      <c r="L9" s="21">
        <v>0.65</v>
      </c>
      <c r="M9" s="11" t="s">
        <v>366</v>
      </c>
    </row>
    <row r="10" spans="1:13" s="36" customFormat="1" ht="40.799999999999997" x14ac:dyDescent="0.35">
      <c r="A10" s="32">
        <v>44110</v>
      </c>
      <c r="B10" s="11" t="s">
        <v>359</v>
      </c>
      <c r="C10" s="11" t="s">
        <v>360</v>
      </c>
      <c r="D10" s="11" t="s">
        <v>361</v>
      </c>
      <c r="E10" s="11" t="s">
        <v>367</v>
      </c>
      <c r="F10" s="11" t="s">
        <v>362</v>
      </c>
      <c r="G10" s="15" t="s">
        <v>376</v>
      </c>
      <c r="H10" s="15" t="s">
        <v>377</v>
      </c>
      <c r="I10" s="33">
        <v>0.375</v>
      </c>
      <c r="J10" s="34">
        <v>0.5625</v>
      </c>
      <c r="K10" s="34">
        <f t="shared" si="0"/>
        <v>0.1875</v>
      </c>
      <c r="L10" s="21">
        <v>0.65</v>
      </c>
      <c r="M10" s="11" t="s">
        <v>366</v>
      </c>
    </row>
    <row r="11" spans="1:13" s="36" customFormat="1" ht="61.2" x14ac:dyDescent="0.35">
      <c r="A11" s="32">
        <v>44111</v>
      </c>
      <c r="B11" s="11" t="s">
        <v>359</v>
      </c>
      <c r="C11" s="11" t="s">
        <v>360</v>
      </c>
      <c r="D11" s="11" t="s">
        <v>361</v>
      </c>
      <c r="E11" s="11" t="s">
        <v>362</v>
      </c>
      <c r="F11" s="15" t="s">
        <v>368</v>
      </c>
      <c r="G11" s="15" t="s">
        <v>378</v>
      </c>
      <c r="H11" s="15" t="s">
        <v>379</v>
      </c>
      <c r="I11" s="33">
        <v>0.40972222222222227</v>
      </c>
      <c r="J11" s="33">
        <v>0.5625</v>
      </c>
      <c r="K11" s="34">
        <f t="shared" si="0"/>
        <v>0.15277777777777773</v>
      </c>
      <c r="L11" s="21">
        <v>0.56000000000000005</v>
      </c>
      <c r="M11" s="11" t="s">
        <v>366</v>
      </c>
    </row>
    <row r="12" spans="1:13" s="36" customFormat="1" ht="40.799999999999997" x14ac:dyDescent="0.35">
      <c r="A12" s="32">
        <v>44112</v>
      </c>
      <c r="B12" s="11" t="s">
        <v>359</v>
      </c>
      <c r="C12" s="11" t="s">
        <v>360</v>
      </c>
      <c r="D12" s="11" t="s">
        <v>361</v>
      </c>
      <c r="E12" s="11" t="s">
        <v>362</v>
      </c>
      <c r="F12" s="15" t="s">
        <v>363</v>
      </c>
      <c r="G12" s="11" t="s">
        <v>374</v>
      </c>
      <c r="H12" s="15" t="s">
        <v>375</v>
      </c>
      <c r="I12" s="33">
        <v>0.40972222222222227</v>
      </c>
      <c r="J12" s="33">
        <v>0.51388888888888895</v>
      </c>
      <c r="K12" s="34">
        <f t="shared" si="0"/>
        <v>0.10416666666666669</v>
      </c>
      <c r="L12" s="21">
        <v>0.65</v>
      </c>
      <c r="M12" s="11" t="s">
        <v>366</v>
      </c>
    </row>
    <row r="13" spans="1:13" s="36" customFormat="1" ht="40.799999999999997" x14ac:dyDescent="0.35">
      <c r="A13" s="32">
        <v>44113</v>
      </c>
      <c r="B13" s="11" t="s">
        <v>359</v>
      </c>
      <c r="C13" s="11" t="s">
        <v>360</v>
      </c>
      <c r="D13" s="11" t="s">
        <v>361</v>
      </c>
      <c r="E13" s="11" t="s">
        <v>367</v>
      </c>
      <c r="F13" s="15" t="s">
        <v>363</v>
      </c>
      <c r="G13" s="11" t="s">
        <v>380</v>
      </c>
      <c r="H13" s="11" t="s">
        <v>381</v>
      </c>
      <c r="I13" s="33">
        <v>0.38541666666666669</v>
      </c>
      <c r="J13" s="33">
        <v>0.57291666666666663</v>
      </c>
      <c r="K13" s="34">
        <f t="shared" si="0"/>
        <v>0.18749999999999994</v>
      </c>
      <c r="L13" s="21">
        <v>0.68</v>
      </c>
      <c r="M13" s="11" t="s">
        <v>366</v>
      </c>
    </row>
    <row r="14" spans="1:13" s="36" customFormat="1" ht="40.799999999999997" x14ac:dyDescent="0.35">
      <c r="A14" s="32">
        <v>44114</v>
      </c>
      <c r="B14" s="11" t="s">
        <v>359</v>
      </c>
      <c r="C14" s="11" t="s">
        <v>360</v>
      </c>
      <c r="D14" s="11" t="s">
        <v>361</v>
      </c>
      <c r="E14" s="11" t="s">
        <v>362</v>
      </c>
      <c r="F14" s="11" t="s">
        <v>362</v>
      </c>
      <c r="G14" s="15" t="s">
        <v>370</v>
      </c>
      <c r="H14" s="15" t="s">
        <v>371</v>
      </c>
      <c r="I14" s="33">
        <v>0.3923611111111111</v>
      </c>
      <c r="J14" s="33">
        <v>0.5625</v>
      </c>
      <c r="K14" s="34">
        <f t="shared" si="0"/>
        <v>0.1701388888888889</v>
      </c>
      <c r="L14" s="21">
        <v>0.72</v>
      </c>
      <c r="M14" s="11" t="s">
        <v>366</v>
      </c>
    </row>
    <row r="15" spans="1:13" s="36" customFormat="1" ht="20.399999999999999" x14ac:dyDescent="0.35">
      <c r="A15" s="37">
        <v>44105</v>
      </c>
      <c r="B15" s="11" t="s">
        <v>359</v>
      </c>
      <c r="C15" s="11" t="s">
        <v>360</v>
      </c>
      <c r="D15" s="11" t="s">
        <v>382</v>
      </c>
      <c r="E15" s="11">
        <v>19</v>
      </c>
      <c r="F15" s="11" t="s">
        <v>383</v>
      </c>
      <c r="G15" s="11" t="s">
        <v>384</v>
      </c>
      <c r="H15" s="38" t="s">
        <v>385</v>
      </c>
      <c r="I15" s="34" t="s">
        <v>386</v>
      </c>
      <c r="J15" s="34">
        <v>0.5</v>
      </c>
      <c r="K15" s="34">
        <v>8.3333333333333329E-2</v>
      </c>
      <c r="L15" s="39">
        <v>1.2</v>
      </c>
      <c r="M15" s="11" t="s">
        <v>387</v>
      </c>
    </row>
    <row r="16" spans="1:13" s="36" customFormat="1" ht="20.399999999999999" x14ac:dyDescent="0.35">
      <c r="A16" s="37">
        <v>44106</v>
      </c>
      <c r="B16" s="11" t="s">
        <v>359</v>
      </c>
      <c r="C16" s="11" t="s">
        <v>360</v>
      </c>
      <c r="D16" s="11" t="s">
        <v>382</v>
      </c>
      <c r="E16" s="11"/>
      <c r="F16" s="40"/>
      <c r="G16" s="11"/>
      <c r="H16" s="38" t="s">
        <v>388</v>
      </c>
      <c r="I16" s="34"/>
      <c r="J16" s="34"/>
      <c r="K16" s="34"/>
      <c r="L16" s="39"/>
      <c r="M16" s="11"/>
    </row>
    <row r="17" spans="1:14" s="36" customFormat="1" ht="61.2" x14ac:dyDescent="0.35">
      <c r="A17" s="37">
        <v>44107</v>
      </c>
      <c r="B17" s="11" t="s">
        <v>359</v>
      </c>
      <c r="C17" s="11" t="s">
        <v>360</v>
      </c>
      <c r="D17" s="11" t="s">
        <v>382</v>
      </c>
      <c r="E17" s="11">
        <v>18</v>
      </c>
      <c r="F17" s="40" t="s">
        <v>383</v>
      </c>
      <c r="G17" s="11" t="s">
        <v>389</v>
      </c>
      <c r="H17" s="38" t="s">
        <v>390</v>
      </c>
      <c r="I17" s="34" t="s">
        <v>386</v>
      </c>
      <c r="J17" s="34">
        <v>0.5</v>
      </c>
      <c r="K17" s="34">
        <v>8.3333333333333329E-2</v>
      </c>
      <c r="L17" s="39">
        <v>1.2</v>
      </c>
      <c r="M17" s="11" t="s">
        <v>387</v>
      </c>
    </row>
    <row r="18" spans="1:14" s="36" customFormat="1" ht="20.399999999999999" x14ac:dyDescent="0.35">
      <c r="A18" s="37">
        <v>44108</v>
      </c>
      <c r="B18" s="11" t="s">
        <v>359</v>
      </c>
      <c r="C18" s="11" t="s">
        <v>360</v>
      </c>
      <c r="D18" s="11" t="s">
        <v>382</v>
      </c>
      <c r="E18" s="11"/>
      <c r="F18" s="11"/>
      <c r="G18" s="11"/>
      <c r="H18" s="38" t="s">
        <v>391</v>
      </c>
      <c r="I18" s="34"/>
      <c r="J18" s="34"/>
      <c r="K18" s="34"/>
      <c r="L18" s="39"/>
      <c r="M18" s="11"/>
    </row>
    <row r="19" spans="1:14" s="36" customFormat="1" ht="40.799999999999997" x14ac:dyDescent="0.35">
      <c r="A19" s="37">
        <v>44109</v>
      </c>
      <c r="B19" s="11" t="s">
        <v>359</v>
      </c>
      <c r="C19" s="11" t="s">
        <v>360</v>
      </c>
      <c r="D19" s="11" t="s">
        <v>382</v>
      </c>
      <c r="E19" s="11">
        <v>18</v>
      </c>
      <c r="F19" s="11" t="s">
        <v>383</v>
      </c>
      <c r="G19" s="11" t="s">
        <v>392</v>
      </c>
      <c r="H19" s="15" t="s">
        <v>393</v>
      </c>
      <c r="I19" s="34" t="s">
        <v>386</v>
      </c>
      <c r="J19" s="34">
        <v>0.5</v>
      </c>
      <c r="K19" s="34">
        <v>8.3333333333333329E-2</v>
      </c>
      <c r="L19" s="39">
        <v>1.8</v>
      </c>
      <c r="M19" s="11" t="s">
        <v>387</v>
      </c>
    </row>
    <row r="20" spans="1:14" s="36" customFormat="1" ht="20.399999999999999" x14ac:dyDescent="0.35">
      <c r="A20" s="37">
        <v>44110</v>
      </c>
      <c r="B20" s="11" t="s">
        <v>359</v>
      </c>
      <c r="C20" s="11" t="s">
        <v>360</v>
      </c>
      <c r="D20" s="11" t="s">
        <v>382</v>
      </c>
      <c r="E20" s="11">
        <v>18</v>
      </c>
      <c r="F20" s="11" t="s">
        <v>394</v>
      </c>
      <c r="G20" s="11" t="s">
        <v>395</v>
      </c>
      <c r="H20" s="15" t="s">
        <v>396</v>
      </c>
      <c r="I20" s="34" t="s">
        <v>386</v>
      </c>
      <c r="J20" s="34">
        <v>0.5</v>
      </c>
      <c r="K20" s="34">
        <v>8.3333333333333329E-2</v>
      </c>
      <c r="L20" s="39">
        <v>1.8</v>
      </c>
      <c r="M20" s="11" t="s">
        <v>387</v>
      </c>
    </row>
    <row r="21" spans="1:14" s="41" customFormat="1" ht="20.399999999999999" x14ac:dyDescent="0.3">
      <c r="A21" s="37">
        <v>44111</v>
      </c>
      <c r="B21" s="11" t="s">
        <v>359</v>
      </c>
      <c r="C21" s="11" t="s">
        <v>360</v>
      </c>
      <c r="D21" s="11" t="s">
        <v>382</v>
      </c>
      <c r="E21" s="11">
        <v>19</v>
      </c>
      <c r="F21" s="11" t="s">
        <v>397</v>
      </c>
      <c r="G21" s="11" t="s">
        <v>398</v>
      </c>
      <c r="H21" s="11" t="s">
        <v>399</v>
      </c>
      <c r="I21" s="34" t="s">
        <v>386</v>
      </c>
      <c r="J21" s="34">
        <v>0.5</v>
      </c>
      <c r="K21" s="34">
        <v>8.3333333333333329E-2</v>
      </c>
      <c r="L21" s="14">
        <v>2</v>
      </c>
      <c r="M21" s="11" t="s">
        <v>387</v>
      </c>
    </row>
    <row r="22" spans="1:14" s="36" customFormat="1" ht="40.799999999999997" x14ac:dyDescent="0.35">
      <c r="A22" s="37">
        <v>44112</v>
      </c>
      <c r="B22" s="11" t="s">
        <v>359</v>
      </c>
      <c r="C22" s="11" t="s">
        <v>360</v>
      </c>
      <c r="D22" s="11" t="s">
        <v>382</v>
      </c>
      <c r="E22" s="11">
        <v>18</v>
      </c>
      <c r="F22" s="11" t="s">
        <v>397</v>
      </c>
      <c r="G22" s="11" t="s">
        <v>400</v>
      </c>
      <c r="H22" s="11" t="s">
        <v>401</v>
      </c>
      <c r="I22" s="34" t="s">
        <v>386</v>
      </c>
      <c r="J22" s="34">
        <v>0.5</v>
      </c>
      <c r="K22" s="34">
        <v>8.3333333333333329E-2</v>
      </c>
      <c r="L22" s="14">
        <v>1.8</v>
      </c>
      <c r="M22" s="11" t="s">
        <v>387</v>
      </c>
    </row>
    <row r="23" spans="1:14" s="36" customFormat="1" ht="40.799999999999997" x14ac:dyDescent="0.35">
      <c r="A23" s="37">
        <v>44113</v>
      </c>
      <c r="B23" s="11" t="s">
        <v>359</v>
      </c>
      <c r="C23" s="11" t="s">
        <v>360</v>
      </c>
      <c r="D23" s="11" t="s">
        <v>382</v>
      </c>
      <c r="E23" s="11">
        <v>19</v>
      </c>
      <c r="F23" s="11" t="s">
        <v>397</v>
      </c>
      <c r="G23" s="11" t="s">
        <v>402</v>
      </c>
      <c r="H23" s="11" t="s">
        <v>403</v>
      </c>
      <c r="I23" s="34" t="s">
        <v>386</v>
      </c>
      <c r="J23" s="34">
        <v>0.5</v>
      </c>
      <c r="K23" s="34">
        <v>8.3333333333333329E-2</v>
      </c>
      <c r="L23" s="39">
        <v>1.7</v>
      </c>
      <c r="M23" s="11" t="s">
        <v>387</v>
      </c>
    </row>
    <row r="24" spans="1:14" s="36" customFormat="1" ht="20.399999999999999" x14ac:dyDescent="0.35">
      <c r="A24" s="37">
        <v>44114</v>
      </c>
      <c r="B24" s="11" t="s">
        <v>359</v>
      </c>
      <c r="C24" s="11" t="s">
        <v>360</v>
      </c>
      <c r="D24" s="11" t="s">
        <v>382</v>
      </c>
      <c r="E24" s="11"/>
      <c r="F24" s="11"/>
      <c r="G24" s="11"/>
      <c r="H24" s="11" t="s">
        <v>404</v>
      </c>
      <c r="I24" s="34"/>
      <c r="J24" s="34"/>
      <c r="K24" s="34"/>
      <c r="L24" s="39"/>
      <c r="M24" s="11"/>
    </row>
    <row r="25" spans="1:14" s="44" customFormat="1" ht="20.399999999999999" x14ac:dyDescent="0.3">
      <c r="A25" s="32">
        <v>44105</v>
      </c>
      <c r="B25" s="11" t="s">
        <v>359</v>
      </c>
      <c r="C25" s="11" t="s">
        <v>360</v>
      </c>
      <c r="D25" s="11" t="s">
        <v>405</v>
      </c>
      <c r="E25" s="11" t="s">
        <v>406</v>
      </c>
      <c r="F25" s="11" t="s">
        <v>407</v>
      </c>
      <c r="G25" s="11" t="s">
        <v>408</v>
      </c>
      <c r="H25" s="11" t="s">
        <v>409</v>
      </c>
      <c r="I25" s="42">
        <v>0.41666666666666669</v>
      </c>
      <c r="J25" s="42">
        <v>0.58333333333333337</v>
      </c>
      <c r="K25" s="39">
        <v>4</v>
      </c>
      <c r="L25" s="39">
        <v>1</v>
      </c>
      <c r="M25" s="38" t="s">
        <v>410</v>
      </c>
      <c r="N25" s="43"/>
    </row>
    <row r="26" spans="1:14" s="44" customFormat="1" ht="20.399999999999999" x14ac:dyDescent="0.3">
      <c r="A26" s="32">
        <v>44105</v>
      </c>
      <c r="B26" s="11" t="s">
        <v>359</v>
      </c>
      <c r="C26" s="11" t="s">
        <v>360</v>
      </c>
      <c r="D26" s="11" t="s">
        <v>405</v>
      </c>
      <c r="E26" s="11" t="s">
        <v>411</v>
      </c>
      <c r="F26" s="11" t="s">
        <v>397</v>
      </c>
      <c r="G26" s="11" t="s">
        <v>210</v>
      </c>
      <c r="H26" s="11" t="s">
        <v>412</v>
      </c>
      <c r="I26" s="42">
        <v>0.41666666666666669</v>
      </c>
      <c r="J26" s="42">
        <v>0.54166666666666663</v>
      </c>
      <c r="K26" s="39">
        <v>3</v>
      </c>
      <c r="L26" s="39">
        <v>0.21</v>
      </c>
      <c r="M26" s="38" t="s">
        <v>410</v>
      </c>
      <c r="N26" s="43"/>
    </row>
    <row r="27" spans="1:14" s="44" customFormat="1" ht="20.399999999999999" x14ac:dyDescent="0.3">
      <c r="A27" s="32">
        <v>44106</v>
      </c>
      <c r="B27" s="11" t="s">
        <v>359</v>
      </c>
      <c r="C27" s="11" t="s">
        <v>360</v>
      </c>
      <c r="D27" s="11" t="s">
        <v>405</v>
      </c>
      <c r="E27" s="11" t="s">
        <v>406</v>
      </c>
      <c r="F27" s="11" t="s">
        <v>407</v>
      </c>
      <c r="G27" s="11" t="s">
        <v>408</v>
      </c>
      <c r="H27" s="11" t="s">
        <v>409</v>
      </c>
      <c r="I27" s="42">
        <v>0.41666666666666669</v>
      </c>
      <c r="J27" s="42">
        <v>0.58333333333333337</v>
      </c>
      <c r="K27" s="39">
        <v>4</v>
      </c>
      <c r="L27" s="39">
        <v>0.21</v>
      </c>
      <c r="M27" s="38" t="s">
        <v>413</v>
      </c>
    </row>
    <row r="28" spans="1:14" s="44" customFormat="1" ht="40.799999999999997" x14ac:dyDescent="0.3">
      <c r="A28" s="32">
        <v>44106</v>
      </c>
      <c r="B28" s="11" t="s">
        <v>359</v>
      </c>
      <c r="C28" s="11" t="s">
        <v>360</v>
      </c>
      <c r="D28" s="11" t="s">
        <v>405</v>
      </c>
      <c r="E28" s="11" t="s">
        <v>411</v>
      </c>
      <c r="F28" s="11" t="s">
        <v>407</v>
      </c>
      <c r="G28" s="11" t="s">
        <v>414</v>
      </c>
      <c r="H28" s="11" t="s">
        <v>415</v>
      </c>
      <c r="I28" s="42">
        <v>0.41666666666666669</v>
      </c>
      <c r="J28" s="42">
        <v>0.58333333333333337</v>
      </c>
      <c r="K28" s="39">
        <v>4</v>
      </c>
      <c r="L28" s="39">
        <v>0.35</v>
      </c>
      <c r="M28" s="15" t="s">
        <v>416</v>
      </c>
    </row>
    <row r="29" spans="1:14" s="44" customFormat="1" ht="20.399999999999999" x14ac:dyDescent="0.3">
      <c r="A29" s="32">
        <v>44107</v>
      </c>
      <c r="B29" s="11" t="s">
        <v>359</v>
      </c>
      <c r="C29" s="11" t="s">
        <v>360</v>
      </c>
      <c r="D29" s="11" t="s">
        <v>405</v>
      </c>
      <c r="E29" s="11" t="s">
        <v>406</v>
      </c>
      <c r="F29" s="11" t="s">
        <v>407</v>
      </c>
      <c r="G29" s="11" t="s">
        <v>417</v>
      </c>
      <c r="H29" s="11" t="s">
        <v>418</v>
      </c>
      <c r="I29" s="42">
        <v>0.41666666666666669</v>
      </c>
      <c r="J29" s="42">
        <v>0.58333333333333337</v>
      </c>
      <c r="K29" s="39">
        <v>4</v>
      </c>
      <c r="L29" s="39">
        <v>0.2</v>
      </c>
      <c r="M29" s="38" t="s">
        <v>419</v>
      </c>
    </row>
    <row r="30" spans="1:14" s="44" customFormat="1" ht="20.399999999999999" x14ac:dyDescent="0.3">
      <c r="A30" s="32">
        <v>44107</v>
      </c>
      <c r="B30" s="11" t="s">
        <v>359</v>
      </c>
      <c r="C30" s="11" t="s">
        <v>360</v>
      </c>
      <c r="D30" s="11" t="s">
        <v>405</v>
      </c>
      <c r="E30" s="11" t="s">
        <v>411</v>
      </c>
      <c r="F30" s="11" t="s">
        <v>397</v>
      </c>
      <c r="G30" s="11" t="s">
        <v>210</v>
      </c>
      <c r="H30" s="11" t="s">
        <v>420</v>
      </c>
      <c r="I30" s="42">
        <v>0.41666666666666669</v>
      </c>
      <c r="J30" s="42">
        <v>0.58333333333333337</v>
      </c>
      <c r="K30" s="39">
        <v>4</v>
      </c>
      <c r="L30" s="39">
        <v>0.14000000000000001</v>
      </c>
      <c r="M30" s="38" t="s">
        <v>421</v>
      </c>
    </row>
    <row r="31" spans="1:14" s="44" customFormat="1" ht="20.399999999999999" x14ac:dyDescent="0.3">
      <c r="A31" s="32">
        <v>44109</v>
      </c>
      <c r="B31" s="11" t="s">
        <v>359</v>
      </c>
      <c r="C31" s="11" t="s">
        <v>360</v>
      </c>
      <c r="D31" s="11" t="s">
        <v>405</v>
      </c>
      <c r="E31" s="11" t="s">
        <v>406</v>
      </c>
      <c r="F31" s="11" t="s">
        <v>407</v>
      </c>
      <c r="G31" s="11" t="s">
        <v>422</v>
      </c>
      <c r="H31" s="11" t="s">
        <v>423</v>
      </c>
      <c r="I31" s="42">
        <v>0.41666666666666669</v>
      </c>
      <c r="J31" s="42">
        <v>0.54166666666666663</v>
      </c>
      <c r="K31" s="39">
        <v>3</v>
      </c>
      <c r="L31" s="39">
        <v>0.15</v>
      </c>
      <c r="M31" s="38" t="s">
        <v>424</v>
      </c>
    </row>
    <row r="32" spans="1:14" s="44" customFormat="1" ht="20.399999999999999" x14ac:dyDescent="0.3">
      <c r="A32" s="32">
        <v>44109</v>
      </c>
      <c r="B32" s="11" t="s">
        <v>359</v>
      </c>
      <c r="C32" s="11" t="s">
        <v>360</v>
      </c>
      <c r="D32" s="11" t="s">
        <v>405</v>
      </c>
      <c r="E32" s="11" t="s">
        <v>411</v>
      </c>
      <c r="F32" s="11" t="s">
        <v>407</v>
      </c>
      <c r="G32" s="11" t="s">
        <v>414</v>
      </c>
      <c r="H32" s="11" t="s">
        <v>425</v>
      </c>
      <c r="I32" s="42">
        <v>0.41666666666666669</v>
      </c>
      <c r="J32" s="42">
        <v>0.52083333333333337</v>
      </c>
      <c r="K32" s="39">
        <v>2</v>
      </c>
      <c r="L32" s="39">
        <v>0.56000000000000005</v>
      </c>
      <c r="M32" s="15" t="s">
        <v>426</v>
      </c>
    </row>
    <row r="33" spans="1:14" s="44" customFormat="1" ht="20.399999999999999" x14ac:dyDescent="0.3">
      <c r="A33" s="32">
        <v>44110</v>
      </c>
      <c r="B33" s="11" t="s">
        <v>359</v>
      </c>
      <c r="C33" s="11" t="s">
        <v>360</v>
      </c>
      <c r="D33" s="11" t="s">
        <v>405</v>
      </c>
      <c r="E33" s="11" t="s">
        <v>406</v>
      </c>
      <c r="F33" s="11" t="s">
        <v>407</v>
      </c>
      <c r="G33" s="11" t="s">
        <v>427</v>
      </c>
      <c r="H33" s="11" t="s">
        <v>418</v>
      </c>
      <c r="I33" s="42">
        <v>0.45833333333333331</v>
      </c>
      <c r="J33" s="42">
        <v>0.58333333333333337</v>
      </c>
      <c r="K33" s="39">
        <v>3</v>
      </c>
      <c r="L33" s="39">
        <v>1.1000000000000001</v>
      </c>
      <c r="M33" s="38" t="s">
        <v>410</v>
      </c>
    </row>
    <row r="34" spans="1:14" s="44" customFormat="1" ht="40.799999999999997" x14ac:dyDescent="0.3">
      <c r="A34" s="32">
        <v>44110</v>
      </c>
      <c r="B34" s="11" t="s">
        <v>359</v>
      </c>
      <c r="C34" s="11" t="s">
        <v>360</v>
      </c>
      <c r="D34" s="11" t="s">
        <v>405</v>
      </c>
      <c r="E34" s="11" t="s">
        <v>411</v>
      </c>
      <c r="F34" s="11" t="s">
        <v>407</v>
      </c>
      <c r="G34" s="11" t="s">
        <v>414</v>
      </c>
      <c r="H34" s="11" t="s">
        <v>428</v>
      </c>
      <c r="I34" s="42">
        <v>0.45833333333333331</v>
      </c>
      <c r="J34" s="42">
        <v>0.58333333333333337</v>
      </c>
      <c r="K34" s="39">
        <v>3</v>
      </c>
      <c r="L34" s="39">
        <v>1</v>
      </c>
      <c r="M34" s="15" t="s">
        <v>429</v>
      </c>
    </row>
    <row r="35" spans="1:14" s="44" customFormat="1" ht="20.399999999999999" x14ac:dyDescent="0.3">
      <c r="A35" s="32">
        <v>44111</v>
      </c>
      <c r="B35" s="11" t="s">
        <v>359</v>
      </c>
      <c r="C35" s="11" t="s">
        <v>360</v>
      </c>
      <c r="D35" s="11" t="s">
        <v>405</v>
      </c>
      <c r="E35" s="11" t="s">
        <v>406</v>
      </c>
      <c r="F35" s="11" t="s">
        <v>407</v>
      </c>
      <c r="G35" s="11" t="s">
        <v>427</v>
      </c>
      <c r="H35" s="11" t="s">
        <v>418</v>
      </c>
      <c r="I35" s="42">
        <v>0.41666666666666669</v>
      </c>
      <c r="J35" s="42">
        <v>0.58333333333333337</v>
      </c>
      <c r="K35" s="39">
        <v>4</v>
      </c>
      <c r="L35" s="39">
        <v>0.2</v>
      </c>
      <c r="M35" s="38" t="s">
        <v>430</v>
      </c>
    </row>
    <row r="36" spans="1:14" s="44" customFormat="1" ht="40.799999999999997" x14ac:dyDescent="0.3">
      <c r="A36" s="32">
        <v>44111</v>
      </c>
      <c r="B36" s="11" t="s">
        <v>359</v>
      </c>
      <c r="C36" s="11" t="s">
        <v>360</v>
      </c>
      <c r="D36" s="11" t="s">
        <v>405</v>
      </c>
      <c r="E36" s="11" t="s">
        <v>411</v>
      </c>
      <c r="F36" s="11" t="s">
        <v>407</v>
      </c>
      <c r="G36" s="11" t="s">
        <v>414</v>
      </c>
      <c r="H36" s="11" t="s">
        <v>428</v>
      </c>
      <c r="I36" s="42">
        <v>0.41666666666666669</v>
      </c>
      <c r="J36" s="42">
        <v>0.58333333333333337</v>
      </c>
      <c r="K36" s="39">
        <v>4</v>
      </c>
      <c r="L36" s="39">
        <v>0.2</v>
      </c>
      <c r="M36" s="15" t="s">
        <v>431</v>
      </c>
    </row>
    <row r="37" spans="1:14" s="44" customFormat="1" ht="20.399999999999999" x14ac:dyDescent="0.3">
      <c r="A37" s="32">
        <v>44112</v>
      </c>
      <c r="B37" s="11" t="s">
        <v>359</v>
      </c>
      <c r="C37" s="11" t="s">
        <v>360</v>
      </c>
      <c r="D37" s="11" t="s">
        <v>405</v>
      </c>
      <c r="E37" s="11" t="s">
        <v>406</v>
      </c>
      <c r="F37" s="11" t="s">
        <v>407</v>
      </c>
      <c r="G37" s="11" t="s">
        <v>427</v>
      </c>
      <c r="H37" s="11" t="s">
        <v>418</v>
      </c>
      <c r="I37" s="42">
        <v>0.41666666666666669</v>
      </c>
      <c r="J37" s="42">
        <v>0.58333333333333337</v>
      </c>
      <c r="K37" s="39">
        <v>4</v>
      </c>
      <c r="L37" s="39">
        <v>0.17</v>
      </c>
      <c r="M37" s="38" t="s">
        <v>432</v>
      </c>
    </row>
    <row r="38" spans="1:14" s="44" customFormat="1" ht="40.799999999999997" x14ac:dyDescent="0.3">
      <c r="A38" s="32">
        <v>44112</v>
      </c>
      <c r="B38" s="11" t="s">
        <v>359</v>
      </c>
      <c r="C38" s="11" t="s">
        <v>360</v>
      </c>
      <c r="D38" s="11" t="s">
        <v>405</v>
      </c>
      <c r="E38" s="11" t="s">
        <v>411</v>
      </c>
      <c r="F38" s="11" t="s">
        <v>397</v>
      </c>
      <c r="G38" s="11" t="s">
        <v>433</v>
      </c>
      <c r="H38" s="11" t="s">
        <v>434</v>
      </c>
      <c r="I38" s="42">
        <v>0.41666666666666669</v>
      </c>
      <c r="J38" s="42">
        <v>0.58333333333333337</v>
      </c>
      <c r="K38" s="39">
        <v>4</v>
      </c>
      <c r="L38" s="39">
        <v>1</v>
      </c>
      <c r="M38" s="15" t="s">
        <v>435</v>
      </c>
    </row>
    <row r="39" spans="1:14" s="44" customFormat="1" ht="20.399999999999999" x14ac:dyDescent="0.3">
      <c r="A39" s="32">
        <v>44113</v>
      </c>
      <c r="B39" s="11" t="s">
        <v>359</v>
      </c>
      <c r="C39" s="11" t="s">
        <v>360</v>
      </c>
      <c r="D39" s="11" t="s">
        <v>405</v>
      </c>
      <c r="E39" s="11" t="s">
        <v>406</v>
      </c>
      <c r="F39" s="11" t="s">
        <v>407</v>
      </c>
      <c r="G39" s="11" t="s">
        <v>436</v>
      </c>
      <c r="H39" s="11" t="s">
        <v>437</v>
      </c>
      <c r="I39" s="42">
        <v>0.41666666666666669</v>
      </c>
      <c r="J39" s="42">
        <v>0.58333333333333337</v>
      </c>
      <c r="K39" s="39">
        <v>4</v>
      </c>
      <c r="L39" s="39">
        <v>0.2</v>
      </c>
      <c r="M39" s="38" t="s">
        <v>438</v>
      </c>
    </row>
    <row r="40" spans="1:14" s="44" customFormat="1" ht="20.399999999999999" x14ac:dyDescent="0.3">
      <c r="A40" s="32">
        <v>44113</v>
      </c>
      <c r="B40" s="11" t="s">
        <v>359</v>
      </c>
      <c r="C40" s="11" t="s">
        <v>360</v>
      </c>
      <c r="D40" s="11" t="s">
        <v>405</v>
      </c>
      <c r="E40" s="11" t="s">
        <v>411</v>
      </c>
      <c r="F40" s="11" t="s">
        <v>407</v>
      </c>
      <c r="G40" s="11" t="s">
        <v>18</v>
      </c>
      <c r="H40" s="11" t="s">
        <v>437</v>
      </c>
      <c r="I40" s="42">
        <v>0.41666666666666669</v>
      </c>
      <c r="J40" s="42">
        <v>0.58333333333333337</v>
      </c>
      <c r="K40" s="39">
        <v>4</v>
      </c>
      <c r="L40" s="39">
        <v>0.15</v>
      </c>
      <c r="M40" s="38" t="s">
        <v>439</v>
      </c>
    </row>
    <row r="41" spans="1:14" s="44" customFormat="1" ht="20.399999999999999" x14ac:dyDescent="0.3">
      <c r="A41" s="32">
        <v>44114</v>
      </c>
      <c r="B41" s="11" t="s">
        <v>359</v>
      </c>
      <c r="C41" s="11" t="s">
        <v>360</v>
      </c>
      <c r="D41" s="11" t="s">
        <v>405</v>
      </c>
      <c r="E41" s="11" t="s">
        <v>406</v>
      </c>
      <c r="F41" s="11" t="s">
        <v>407</v>
      </c>
      <c r="G41" s="11" t="s">
        <v>436</v>
      </c>
      <c r="H41" s="11" t="s">
        <v>437</v>
      </c>
      <c r="I41" s="42">
        <v>0.41666666666666669</v>
      </c>
      <c r="J41" s="42">
        <v>0.58333333333333337</v>
      </c>
      <c r="K41" s="39">
        <v>4</v>
      </c>
      <c r="L41" s="39">
        <v>1.1000000000000001</v>
      </c>
      <c r="M41" s="38" t="s">
        <v>410</v>
      </c>
    </row>
    <row r="42" spans="1:14" s="44" customFormat="1" ht="40.799999999999997" x14ac:dyDescent="0.3">
      <c r="A42" s="32">
        <v>44114</v>
      </c>
      <c r="B42" s="11" t="s">
        <v>359</v>
      </c>
      <c r="C42" s="11" t="s">
        <v>360</v>
      </c>
      <c r="D42" s="11" t="s">
        <v>405</v>
      </c>
      <c r="E42" s="11" t="s">
        <v>411</v>
      </c>
      <c r="F42" s="11" t="s">
        <v>407</v>
      </c>
      <c r="G42" s="11" t="s">
        <v>427</v>
      </c>
      <c r="H42" s="11" t="s">
        <v>428</v>
      </c>
      <c r="I42" s="42">
        <v>0.41666666666666669</v>
      </c>
      <c r="J42" s="42">
        <v>0.58333333333333337</v>
      </c>
      <c r="K42" s="39">
        <v>4</v>
      </c>
      <c r="L42" s="39">
        <v>0.35</v>
      </c>
      <c r="M42" s="15" t="s">
        <v>440</v>
      </c>
    </row>
    <row r="43" spans="1:14" s="45" customFormat="1" ht="20.399999999999999" x14ac:dyDescent="0.3">
      <c r="A43" s="14" t="s">
        <v>441</v>
      </c>
      <c r="B43" s="11" t="s">
        <v>359</v>
      </c>
      <c r="C43" s="11" t="s">
        <v>360</v>
      </c>
      <c r="D43" s="11" t="s">
        <v>442</v>
      </c>
      <c r="E43" s="11" t="s">
        <v>443</v>
      </c>
      <c r="F43" s="11" t="s">
        <v>407</v>
      </c>
      <c r="G43" s="11" t="s">
        <v>417</v>
      </c>
      <c r="H43" s="11" t="s">
        <v>444</v>
      </c>
      <c r="I43" s="42">
        <v>0.41666666666666669</v>
      </c>
      <c r="J43" s="42">
        <v>0.58333333333333337</v>
      </c>
      <c r="K43" s="39">
        <v>4</v>
      </c>
      <c r="L43" s="39">
        <v>0.14000000000000001</v>
      </c>
      <c r="M43" s="38" t="s">
        <v>445</v>
      </c>
    </row>
    <row r="44" spans="1:14" s="45" customFormat="1" ht="20.399999999999999" x14ac:dyDescent="0.3">
      <c r="A44" s="14" t="s">
        <v>441</v>
      </c>
      <c r="B44" s="11" t="s">
        <v>359</v>
      </c>
      <c r="C44" s="11" t="s">
        <v>360</v>
      </c>
      <c r="D44" s="11" t="s">
        <v>442</v>
      </c>
      <c r="E44" s="11" t="s">
        <v>446</v>
      </c>
      <c r="F44" s="11" t="s">
        <v>447</v>
      </c>
      <c r="G44" s="11" t="s">
        <v>210</v>
      </c>
      <c r="H44" s="11" t="s">
        <v>448</v>
      </c>
      <c r="I44" s="42">
        <v>0.41666666666666669</v>
      </c>
      <c r="J44" s="42">
        <v>0.54166666666666663</v>
      </c>
      <c r="K44" s="39">
        <v>3</v>
      </c>
      <c r="L44" s="39">
        <v>0.16</v>
      </c>
      <c r="M44" s="38" t="s">
        <v>449</v>
      </c>
    </row>
    <row r="45" spans="1:14" s="45" customFormat="1" ht="20.399999999999999" x14ac:dyDescent="0.3">
      <c r="A45" s="14" t="s">
        <v>450</v>
      </c>
      <c r="B45" s="11" t="s">
        <v>359</v>
      </c>
      <c r="C45" s="11" t="s">
        <v>360</v>
      </c>
      <c r="D45" s="11" t="s">
        <v>442</v>
      </c>
      <c r="E45" s="11" t="s">
        <v>443</v>
      </c>
      <c r="F45" s="11" t="s">
        <v>407</v>
      </c>
      <c r="G45" s="11" t="s">
        <v>408</v>
      </c>
      <c r="H45" s="11" t="s">
        <v>451</v>
      </c>
      <c r="I45" s="42">
        <v>0.41666666666666669</v>
      </c>
      <c r="J45" s="42">
        <v>0.58333333333333337</v>
      </c>
      <c r="K45" s="39">
        <v>4</v>
      </c>
      <c r="L45" s="39">
        <v>0.18</v>
      </c>
      <c r="M45" s="38" t="s">
        <v>452</v>
      </c>
      <c r="N45" s="44"/>
    </row>
    <row r="46" spans="1:14" s="45" customFormat="1" ht="20.399999999999999" x14ac:dyDescent="0.3">
      <c r="A46" s="14" t="s">
        <v>450</v>
      </c>
      <c r="B46" s="11" t="s">
        <v>359</v>
      </c>
      <c r="C46" s="11" t="s">
        <v>360</v>
      </c>
      <c r="D46" s="11" t="s">
        <v>442</v>
      </c>
      <c r="E46" s="11" t="s">
        <v>446</v>
      </c>
      <c r="F46" s="11" t="s">
        <v>407</v>
      </c>
      <c r="G46" s="11" t="s">
        <v>453</v>
      </c>
      <c r="H46" s="11" t="s">
        <v>454</v>
      </c>
      <c r="I46" s="42">
        <v>0.41666666666666669</v>
      </c>
      <c r="J46" s="42">
        <v>0.54166666666666663</v>
      </c>
      <c r="K46" s="39">
        <v>3</v>
      </c>
      <c r="L46" s="39">
        <v>0.16</v>
      </c>
      <c r="M46" s="38" t="s">
        <v>455</v>
      </c>
    </row>
    <row r="47" spans="1:14" s="45" customFormat="1" ht="20.399999999999999" x14ac:dyDescent="0.3">
      <c r="A47" s="14" t="s">
        <v>456</v>
      </c>
      <c r="B47" s="11" t="s">
        <v>359</v>
      </c>
      <c r="C47" s="11" t="s">
        <v>360</v>
      </c>
      <c r="D47" s="11" t="s">
        <v>442</v>
      </c>
      <c r="E47" s="11" t="s">
        <v>443</v>
      </c>
      <c r="F47" s="11" t="s">
        <v>457</v>
      </c>
      <c r="G47" s="11" t="s">
        <v>458</v>
      </c>
      <c r="H47" s="11" t="s">
        <v>459</v>
      </c>
      <c r="I47" s="42">
        <v>0.41666666666666669</v>
      </c>
      <c r="J47" s="42">
        <v>0.58333333333333337</v>
      </c>
      <c r="K47" s="39">
        <v>4</v>
      </c>
      <c r="L47" s="39">
        <v>0.18</v>
      </c>
      <c r="M47" s="38" t="s">
        <v>460</v>
      </c>
    </row>
    <row r="48" spans="1:14" s="45" customFormat="1" ht="20.399999999999999" x14ac:dyDescent="0.3">
      <c r="A48" s="14" t="s">
        <v>456</v>
      </c>
      <c r="B48" s="11" t="s">
        <v>359</v>
      </c>
      <c r="C48" s="11" t="s">
        <v>360</v>
      </c>
      <c r="D48" s="11" t="s">
        <v>442</v>
      </c>
      <c r="E48" s="11" t="s">
        <v>446</v>
      </c>
      <c r="F48" s="11" t="s">
        <v>407</v>
      </c>
      <c r="G48" s="11" t="s">
        <v>461</v>
      </c>
      <c r="H48" s="11" t="s">
        <v>462</v>
      </c>
      <c r="I48" s="42">
        <v>0.41666666666666669</v>
      </c>
      <c r="J48" s="42">
        <v>4.1666666666666664E-2</v>
      </c>
      <c r="K48" s="39">
        <v>3</v>
      </c>
      <c r="L48" s="39">
        <v>0.16</v>
      </c>
      <c r="M48" s="38" t="s">
        <v>463</v>
      </c>
    </row>
    <row r="49" spans="1:13" s="46" customFormat="1" ht="20.399999999999999" x14ac:dyDescent="0.35">
      <c r="A49" s="14" t="s">
        <v>464</v>
      </c>
      <c r="B49" s="11" t="s">
        <v>359</v>
      </c>
      <c r="C49" s="11" t="s">
        <v>360</v>
      </c>
      <c r="D49" s="11" t="s">
        <v>442</v>
      </c>
      <c r="E49" s="11" t="s">
        <v>443</v>
      </c>
      <c r="F49" s="11" t="s">
        <v>407</v>
      </c>
      <c r="G49" s="11" t="s">
        <v>417</v>
      </c>
      <c r="H49" s="11" t="s">
        <v>465</v>
      </c>
      <c r="I49" s="42">
        <v>0.41666666666666669</v>
      </c>
      <c r="J49" s="42">
        <v>0.54166666666666663</v>
      </c>
      <c r="K49" s="39">
        <v>3</v>
      </c>
      <c r="L49" s="39">
        <v>0.17</v>
      </c>
      <c r="M49" s="38" t="s">
        <v>466</v>
      </c>
    </row>
    <row r="50" spans="1:13" s="46" customFormat="1" ht="20.399999999999999" x14ac:dyDescent="0.35">
      <c r="A50" s="14" t="s">
        <v>464</v>
      </c>
      <c r="B50" s="11" t="s">
        <v>359</v>
      </c>
      <c r="C50" s="11" t="s">
        <v>360</v>
      </c>
      <c r="D50" s="11" t="s">
        <v>442</v>
      </c>
      <c r="E50" s="11" t="s">
        <v>446</v>
      </c>
      <c r="F50" s="11" t="s">
        <v>407</v>
      </c>
      <c r="G50" s="11" t="s">
        <v>453</v>
      </c>
      <c r="H50" s="11" t="s">
        <v>454</v>
      </c>
      <c r="I50" s="42">
        <v>0.41666666666666669</v>
      </c>
      <c r="J50" s="42">
        <v>0.54166666666666663</v>
      </c>
      <c r="K50" s="39">
        <v>3</v>
      </c>
      <c r="L50" s="39">
        <v>0.16</v>
      </c>
      <c r="M50" s="38" t="s">
        <v>467</v>
      </c>
    </row>
    <row r="51" spans="1:13" s="45" customFormat="1" ht="20.399999999999999" x14ac:dyDescent="0.3">
      <c r="A51" s="14" t="s">
        <v>468</v>
      </c>
      <c r="B51" s="11" t="s">
        <v>359</v>
      </c>
      <c r="C51" s="11" t="s">
        <v>360</v>
      </c>
      <c r="D51" s="11" t="s">
        <v>442</v>
      </c>
      <c r="E51" s="11" t="s">
        <v>443</v>
      </c>
      <c r="F51" s="11" t="s">
        <v>407</v>
      </c>
      <c r="G51" s="11" t="s">
        <v>417</v>
      </c>
      <c r="H51" s="11" t="s">
        <v>469</v>
      </c>
      <c r="I51" s="42">
        <v>0.41666666666666669</v>
      </c>
      <c r="J51" s="42">
        <v>0.54166666666666663</v>
      </c>
      <c r="K51" s="39">
        <v>3</v>
      </c>
      <c r="L51" s="39">
        <v>0.17</v>
      </c>
      <c r="M51" s="38" t="s">
        <v>470</v>
      </c>
    </row>
    <row r="52" spans="1:13" s="45" customFormat="1" ht="20.399999999999999" x14ac:dyDescent="0.3">
      <c r="A52" s="14" t="s">
        <v>468</v>
      </c>
      <c r="B52" s="11" t="s">
        <v>359</v>
      </c>
      <c r="C52" s="11" t="s">
        <v>360</v>
      </c>
      <c r="D52" s="11" t="s">
        <v>442</v>
      </c>
      <c r="E52" s="11" t="s">
        <v>446</v>
      </c>
      <c r="F52" s="11" t="s">
        <v>447</v>
      </c>
      <c r="G52" s="11" t="s">
        <v>471</v>
      </c>
      <c r="H52" s="11" t="s">
        <v>472</v>
      </c>
      <c r="I52" s="42">
        <v>0.41666666666666669</v>
      </c>
      <c r="J52" s="42">
        <v>0.54166666666666663</v>
      </c>
      <c r="K52" s="39">
        <v>3</v>
      </c>
      <c r="L52" s="39">
        <v>0.17</v>
      </c>
      <c r="M52" s="38" t="s">
        <v>473</v>
      </c>
    </row>
    <row r="53" spans="1:13" s="45" customFormat="1" ht="20.399999999999999" x14ac:dyDescent="0.3">
      <c r="A53" s="14" t="s">
        <v>474</v>
      </c>
      <c r="B53" s="11" t="s">
        <v>359</v>
      </c>
      <c r="C53" s="11" t="s">
        <v>360</v>
      </c>
      <c r="D53" s="11" t="s">
        <v>442</v>
      </c>
      <c r="E53" s="11" t="s">
        <v>443</v>
      </c>
      <c r="F53" s="11" t="s">
        <v>457</v>
      </c>
      <c r="G53" s="11" t="s">
        <v>458</v>
      </c>
      <c r="H53" s="11" t="s">
        <v>475</v>
      </c>
      <c r="I53" s="42">
        <v>0.41666666666666669</v>
      </c>
      <c r="J53" s="42">
        <v>0.54166666666666663</v>
      </c>
      <c r="K53" s="39">
        <v>3</v>
      </c>
      <c r="L53" s="39">
        <v>0.16</v>
      </c>
      <c r="M53" s="38" t="s">
        <v>476</v>
      </c>
    </row>
    <row r="54" spans="1:13" s="45" customFormat="1" ht="20.399999999999999" x14ac:dyDescent="0.3">
      <c r="A54" s="14" t="s">
        <v>474</v>
      </c>
      <c r="B54" s="11" t="s">
        <v>359</v>
      </c>
      <c r="C54" s="11" t="s">
        <v>360</v>
      </c>
      <c r="D54" s="11" t="s">
        <v>442</v>
      </c>
      <c r="E54" s="11" t="s">
        <v>446</v>
      </c>
      <c r="F54" s="11" t="s">
        <v>447</v>
      </c>
      <c r="G54" s="11" t="s">
        <v>210</v>
      </c>
      <c r="H54" s="11" t="s">
        <v>448</v>
      </c>
      <c r="I54" s="42">
        <v>0.41666666666666669</v>
      </c>
      <c r="J54" s="42">
        <v>0.54166666666666663</v>
      </c>
      <c r="K54" s="39">
        <v>3</v>
      </c>
      <c r="L54" s="39">
        <v>0.16</v>
      </c>
      <c r="M54" s="38" t="s">
        <v>477</v>
      </c>
    </row>
    <row r="55" spans="1:13" s="46" customFormat="1" ht="20.399999999999999" x14ac:dyDescent="0.35">
      <c r="A55" s="14" t="s">
        <v>478</v>
      </c>
      <c r="B55" s="11" t="s">
        <v>359</v>
      </c>
      <c r="C55" s="11" t="s">
        <v>360</v>
      </c>
      <c r="D55" s="11" t="s">
        <v>442</v>
      </c>
      <c r="E55" s="11" t="s">
        <v>443</v>
      </c>
      <c r="F55" s="11" t="s">
        <v>407</v>
      </c>
      <c r="G55" s="11" t="s">
        <v>408</v>
      </c>
      <c r="H55" s="11" t="s">
        <v>479</v>
      </c>
      <c r="I55" s="42">
        <v>0.41666666666666669</v>
      </c>
      <c r="J55" s="42">
        <v>0.58333333333333337</v>
      </c>
      <c r="K55" s="39">
        <v>4</v>
      </c>
      <c r="L55" s="39">
        <v>0.2</v>
      </c>
      <c r="M55" s="38" t="s">
        <v>438</v>
      </c>
    </row>
    <row r="56" spans="1:13" s="46" customFormat="1" ht="20.399999999999999" x14ac:dyDescent="0.35">
      <c r="A56" s="14" t="s">
        <v>478</v>
      </c>
      <c r="B56" s="11" t="s">
        <v>359</v>
      </c>
      <c r="C56" s="11" t="s">
        <v>360</v>
      </c>
      <c r="D56" s="11" t="s">
        <v>442</v>
      </c>
      <c r="E56" s="11" t="s">
        <v>446</v>
      </c>
      <c r="F56" s="11" t="s">
        <v>407</v>
      </c>
      <c r="G56" s="11" t="s">
        <v>151</v>
      </c>
      <c r="H56" s="11" t="s">
        <v>480</v>
      </c>
      <c r="I56" s="42">
        <v>0.41666666666666669</v>
      </c>
      <c r="J56" s="42">
        <v>4.1666666666666664E-2</v>
      </c>
      <c r="K56" s="39">
        <v>4</v>
      </c>
      <c r="L56" s="39">
        <v>0.16</v>
      </c>
      <c r="M56" s="38" t="s">
        <v>481</v>
      </c>
    </row>
    <row r="57" spans="1:13" s="36" customFormat="1" ht="61.2" x14ac:dyDescent="0.35">
      <c r="A57" s="14" t="s">
        <v>153</v>
      </c>
      <c r="B57" s="11" t="s">
        <v>482</v>
      </c>
      <c r="C57" s="11" t="s">
        <v>483</v>
      </c>
      <c r="D57" s="11" t="s">
        <v>484</v>
      </c>
      <c r="E57" s="11" t="s">
        <v>485</v>
      </c>
      <c r="F57" s="47" t="s">
        <v>486</v>
      </c>
      <c r="G57" s="11" t="s">
        <v>487</v>
      </c>
      <c r="H57" s="11" t="s">
        <v>488</v>
      </c>
      <c r="I57" s="8">
        <v>0.5</v>
      </c>
      <c r="J57" s="8">
        <v>8.3333333333333329E-2</v>
      </c>
      <c r="K57" s="48">
        <v>2</v>
      </c>
      <c r="L57" s="48" t="s">
        <v>489</v>
      </c>
      <c r="M57" s="11" t="s">
        <v>490</v>
      </c>
    </row>
    <row r="58" spans="1:13" s="36" customFormat="1" ht="61.2" x14ac:dyDescent="0.35">
      <c r="A58" s="14" t="s">
        <v>174</v>
      </c>
      <c r="B58" s="11" t="s">
        <v>491</v>
      </c>
      <c r="C58" s="11" t="s">
        <v>483</v>
      </c>
      <c r="D58" s="38" t="s">
        <v>492</v>
      </c>
      <c r="E58" s="38" t="s">
        <v>493</v>
      </c>
      <c r="F58" s="49" t="s">
        <v>494</v>
      </c>
      <c r="G58" s="6" t="s">
        <v>495</v>
      </c>
      <c r="H58" s="6" t="s">
        <v>496</v>
      </c>
      <c r="I58" s="39" t="s">
        <v>497</v>
      </c>
      <c r="J58" s="39" t="s">
        <v>498</v>
      </c>
      <c r="K58" s="39" t="s">
        <v>499</v>
      </c>
      <c r="L58" s="39" t="s">
        <v>500</v>
      </c>
      <c r="M58" s="38" t="s">
        <v>501</v>
      </c>
    </row>
    <row r="59" spans="1:13" s="36" customFormat="1" ht="61.2" x14ac:dyDescent="0.35">
      <c r="A59" s="14" t="s">
        <v>248</v>
      </c>
      <c r="B59" s="11" t="s">
        <v>491</v>
      </c>
      <c r="C59" s="11" t="s">
        <v>483</v>
      </c>
      <c r="D59" s="38" t="s">
        <v>492</v>
      </c>
      <c r="E59" s="38" t="s">
        <v>502</v>
      </c>
      <c r="F59" s="49" t="s">
        <v>494</v>
      </c>
      <c r="G59" s="6" t="s">
        <v>503</v>
      </c>
      <c r="H59" s="6" t="s">
        <v>504</v>
      </c>
      <c r="I59" s="39" t="s">
        <v>497</v>
      </c>
      <c r="J59" s="39" t="s">
        <v>498</v>
      </c>
      <c r="K59" s="39" t="s">
        <v>499</v>
      </c>
      <c r="L59" s="39" t="s">
        <v>505</v>
      </c>
      <c r="M59" s="38" t="s">
        <v>501</v>
      </c>
    </row>
    <row r="60" spans="1:13" s="36" customFormat="1" ht="81.599999999999994" x14ac:dyDescent="0.35">
      <c r="A60" s="50" t="s">
        <v>474</v>
      </c>
      <c r="B60" s="11" t="s">
        <v>491</v>
      </c>
      <c r="C60" s="11" t="s">
        <v>483</v>
      </c>
      <c r="D60" s="11" t="s">
        <v>506</v>
      </c>
      <c r="E60" s="51" t="s">
        <v>507</v>
      </c>
      <c r="F60" s="47" t="s">
        <v>486</v>
      </c>
      <c r="G60" s="52" t="s">
        <v>508</v>
      </c>
      <c r="H60" s="15" t="s">
        <v>509</v>
      </c>
      <c r="I60" s="34">
        <v>0.45833333333333331</v>
      </c>
      <c r="J60" s="34">
        <v>0.58333333333333337</v>
      </c>
      <c r="K60" s="34">
        <f>+J60-I60</f>
        <v>0.12500000000000006</v>
      </c>
      <c r="L60" s="14">
        <v>1.5</v>
      </c>
      <c r="M60" s="11" t="s">
        <v>510</v>
      </c>
    </row>
    <row r="61" spans="1:13" s="36" customFormat="1" ht="81.599999999999994" x14ac:dyDescent="0.35">
      <c r="A61" s="50" t="s">
        <v>478</v>
      </c>
      <c r="B61" s="11" t="s">
        <v>491</v>
      </c>
      <c r="C61" s="11" t="s">
        <v>483</v>
      </c>
      <c r="D61" s="11" t="s">
        <v>506</v>
      </c>
      <c r="E61" s="51" t="s">
        <v>511</v>
      </c>
      <c r="F61" s="47" t="s">
        <v>512</v>
      </c>
      <c r="G61" s="52" t="s">
        <v>513</v>
      </c>
      <c r="H61" s="15" t="s">
        <v>514</v>
      </c>
      <c r="I61" s="34">
        <v>0.45833333333333331</v>
      </c>
      <c r="J61" s="34">
        <v>0.58333333333333337</v>
      </c>
      <c r="K61" s="34">
        <f>+J61-I61</f>
        <v>0.12500000000000006</v>
      </c>
      <c r="L61" s="14">
        <v>2.1</v>
      </c>
      <c r="M61" s="11" t="s">
        <v>510</v>
      </c>
    </row>
    <row r="62" spans="1:13" s="36" customFormat="1" ht="40.799999999999997" x14ac:dyDescent="0.35">
      <c r="A62" s="14" t="s">
        <v>301</v>
      </c>
      <c r="B62" s="11" t="s">
        <v>491</v>
      </c>
      <c r="C62" s="11" t="s">
        <v>483</v>
      </c>
      <c r="D62" s="38" t="s">
        <v>492</v>
      </c>
      <c r="E62" s="38" t="s">
        <v>493</v>
      </c>
      <c r="F62" s="49" t="s">
        <v>515</v>
      </c>
      <c r="G62" s="6" t="s">
        <v>516</v>
      </c>
      <c r="H62" s="6" t="s">
        <v>517</v>
      </c>
      <c r="I62" s="39" t="s">
        <v>497</v>
      </c>
      <c r="J62" s="39" t="s">
        <v>498</v>
      </c>
      <c r="K62" s="39" t="s">
        <v>499</v>
      </c>
      <c r="L62" s="39" t="s">
        <v>518</v>
      </c>
      <c r="M62" s="38" t="s">
        <v>501</v>
      </c>
    </row>
    <row r="63" spans="1:13" s="36" customFormat="1" ht="81.599999999999994" x14ac:dyDescent="0.35">
      <c r="A63" s="14" t="s">
        <v>334</v>
      </c>
      <c r="B63" s="11" t="s">
        <v>491</v>
      </c>
      <c r="C63" s="11" t="s">
        <v>483</v>
      </c>
      <c r="D63" s="38" t="s">
        <v>492</v>
      </c>
      <c r="E63" s="38" t="s">
        <v>502</v>
      </c>
      <c r="F63" s="49" t="s">
        <v>494</v>
      </c>
      <c r="G63" s="6" t="s">
        <v>519</v>
      </c>
      <c r="H63" s="6" t="s">
        <v>520</v>
      </c>
      <c r="I63" s="39" t="s">
        <v>497</v>
      </c>
      <c r="J63" s="39" t="s">
        <v>498</v>
      </c>
      <c r="K63" s="39" t="s">
        <v>499</v>
      </c>
      <c r="L63" s="39" t="s">
        <v>500</v>
      </c>
      <c r="M63" s="38" t="s">
        <v>501</v>
      </c>
    </row>
    <row r="64" spans="1:13" s="36" customFormat="1" ht="61.2" x14ac:dyDescent="0.35">
      <c r="A64" s="14" t="s">
        <v>334</v>
      </c>
      <c r="B64" s="11" t="s">
        <v>482</v>
      </c>
      <c r="C64" s="11" t="s">
        <v>483</v>
      </c>
      <c r="D64" s="11" t="s">
        <v>484</v>
      </c>
      <c r="E64" s="11" t="s">
        <v>485</v>
      </c>
      <c r="F64" s="47" t="s">
        <v>486</v>
      </c>
      <c r="G64" s="11" t="s">
        <v>487</v>
      </c>
      <c r="H64" s="11" t="s">
        <v>488</v>
      </c>
      <c r="I64" s="8">
        <v>0.41666666666666669</v>
      </c>
      <c r="J64" s="8">
        <v>0.5</v>
      </c>
      <c r="K64" s="48">
        <v>2</v>
      </c>
      <c r="L64" s="48" t="s">
        <v>521</v>
      </c>
      <c r="M64" s="11" t="s">
        <v>490</v>
      </c>
    </row>
    <row r="65" spans="1:13" s="36" customFormat="1" ht="40.799999999999997" x14ac:dyDescent="0.35">
      <c r="A65" s="32" t="s">
        <v>441</v>
      </c>
      <c r="B65" s="11" t="s">
        <v>522</v>
      </c>
      <c r="C65" s="11" t="s">
        <v>523</v>
      </c>
      <c r="D65" s="11" t="s">
        <v>524</v>
      </c>
      <c r="E65" s="11" t="s">
        <v>523</v>
      </c>
      <c r="F65" s="11" t="s">
        <v>525</v>
      </c>
      <c r="G65" s="11" t="s">
        <v>526</v>
      </c>
      <c r="H65" s="11" t="s">
        <v>527</v>
      </c>
      <c r="I65" s="53">
        <v>0.4375</v>
      </c>
      <c r="J65" s="53">
        <v>0.47916666666666702</v>
      </c>
      <c r="K65" s="53">
        <f>+J65-I65</f>
        <v>4.1666666666667018E-2</v>
      </c>
      <c r="L65" s="14">
        <v>3</v>
      </c>
      <c r="M65" s="11" t="s">
        <v>86</v>
      </c>
    </row>
    <row r="66" spans="1:13" s="36" customFormat="1" ht="20.399999999999999" x14ac:dyDescent="0.35">
      <c r="A66" s="32" t="s">
        <v>441</v>
      </c>
      <c r="B66" s="11" t="s">
        <v>522</v>
      </c>
      <c r="C66" s="11" t="s">
        <v>523</v>
      </c>
      <c r="D66" s="11" t="s">
        <v>524</v>
      </c>
      <c r="E66" s="11" t="s">
        <v>523</v>
      </c>
      <c r="F66" s="11" t="s">
        <v>528</v>
      </c>
      <c r="G66" s="11" t="s">
        <v>529</v>
      </c>
      <c r="H66" s="11" t="s">
        <v>530</v>
      </c>
      <c r="I66" s="53">
        <v>0.4375</v>
      </c>
      <c r="J66" s="53">
        <v>0.16666666666666666</v>
      </c>
      <c r="K66" s="53">
        <v>0.25</v>
      </c>
      <c r="L66" s="14">
        <v>0.6</v>
      </c>
      <c r="M66" s="11" t="s">
        <v>531</v>
      </c>
    </row>
    <row r="67" spans="1:13" s="36" customFormat="1" ht="40.799999999999997" x14ac:dyDescent="0.35">
      <c r="A67" s="32" t="s">
        <v>441</v>
      </c>
      <c r="B67" s="11" t="s">
        <v>522</v>
      </c>
      <c r="C67" s="11" t="s">
        <v>523</v>
      </c>
      <c r="D67" s="11" t="s">
        <v>532</v>
      </c>
      <c r="E67" s="11" t="s">
        <v>533</v>
      </c>
      <c r="F67" s="11" t="s">
        <v>534</v>
      </c>
      <c r="G67" s="11" t="s">
        <v>535</v>
      </c>
      <c r="H67" s="11" t="s">
        <v>536</v>
      </c>
      <c r="I67" s="54" t="s">
        <v>537</v>
      </c>
      <c r="J67" s="54" t="s">
        <v>538</v>
      </c>
      <c r="K67" s="54" t="s">
        <v>539</v>
      </c>
      <c r="L67" s="55"/>
      <c r="M67" s="11" t="s">
        <v>540</v>
      </c>
    </row>
    <row r="68" spans="1:13" s="36" customFormat="1" ht="40.799999999999997" x14ac:dyDescent="0.35">
      <c r="A68" s="32" t="s">
        <v>22</v>
      </c>
      <c r="B68" s="11" t="s">
        <v>522</v>
      </c>
      <c r="C68" s="11" t="s">
        <v>523</v>
      </c>
      <c r="D68" s="11" t="s">
        <v>541</v>
      </c>
      <c r="E68" s="11" t="s">
        <v>542</v>
      </c>
      <c r="F68" s="11" t="s">
        <v>543</v>
      </c>
      <c r="G68" s="56" t="s">
        <v>544</v>
      </c>
      <c r="H68" s="15" t="s">
        <v>543</v>
      </c>
      <c r="I68" s="34">
        <v>0.41666666666666669</v>
      </c>
      <c r="J68" s="34">
        <v>0.5</v>
      </c>
      <c r="K68" s="8">
        <v>8.3333333333333315E-2</v>
      </c>
      <c r="L68" s="48"/>
      <c r="M68" s="11" t="s">
        <v>545</v>
      </c>
    </row>
    <row r="69" spans="1:13" s="36" customFormat="1" ht="40.799999999999997" x14ac:dyDescent="0.35">
      <c r="A69" s="32" t="s">
        <v>22</v>
      </c>
      <c r="B69" s="11" t="s">
        <v>522</v>
      </c>
      <c r="C69" s="11" t="s">
        <v>523</v>
      </c>
      <c r="D69" s="11" t="s">
        <v>541</v>
      </c>
      <c r="E69" s="38" t="s">
        <v>546</v>
      </c>
      <c r="F69" s="11" t="s">
        <v>547</v>
      </c>
      <c r="G69" s="56" t="s">
        <v>16</v>
      </c>
      <c r="H69" s="15" t="s">
        <v>548</v>
      </c>
      <c r="I69" s="34">
        <v>0.41666666666666669</v>
      </c>
      <c r="J69" s="34">
        <v>0.5</v>
      </c>
      <c r="K69" s="8">
        <v>8.3333333333333315E-2</v>
      </c>
      <c r="L69" s="39"/>
      <c r="M69" s="11" t="s">
        <v>17</v>
      </c>
    </row>
    <row r="70" spans="1:13" s="36" customFormat="1" ht="40.799999999999997" x14ac:dyDescent="0.35">
      <c r="A70" s="32" t="s">
        <v>68</v>
      </c>
      <c r="B70" s="11" t="s">
        <v>522</v>
      </c>
      <c r="C70" s="11" t="s">
        <v>523</v>
      </c>
      <c r="D70" s="11" t="s">
        <v>532</v>
      </c>
      <c r="E70" s="11" t="s">
        <v>533</v>
      </c>
      <c r="F70" s="11" t="s">
        <v>534</v>
      </c>
      <c r="G70" s="11" t="s">
        <v>422</v>
      </c>
      <c r="H70" s="11" t="s">
        <v>549</v>
      </c>
      <c r="I70" s="54" t="s">
        <v>537</v>
      </c>
      <c r="J70" s="54" t="s">
        <v>538</v>
      </c>
      <c r="K70" s="54" t="s">
        <v>539</v>
      </c>
      <c r="L70" s="55"/>
      <c r="M70" s="15" t="s">
        <v>550</v>
      </c>
    </row>
    <row r="71" spans="1:13" s="36" customFormat="1" ht="40.799999999999997" x14ac:dyDescent="0.35">
      <c r="A71" s="32" t="s">
        <v>68</v>
      </c>
      <c r="B71" s="11" t="s">
        <v>522</v>
      </c>
      <c r="C71" s="11" t="s">
        <v>523</v>
      </c>
      <c r="D71" s="11" t="s">
        <v>541</v>
      </c>
      <c r="E71" s="11" t="s">
        <v>542</v>
      </c>
      <c r="F71" s="11" t="s">
        <v>543</v>
      </c>
      <c r="G71" s="56" t="s">
        <v>551</v>
      </c>
      <c r="H71" s="15" t="s">
        <v>552</v>
      </c>
      <c r="I71" s="34">
        <v>0.41666666666666669</v>
      </c>
      <c r="J71" s="34">
        <v>0.5</v>
      </c>
      <c r="K71" s="8">
        <v>8.3333333333333315E-2</v>
      </c>
      <c r="L71" s="48"/>
      <c r="M71" s="11" t="s">
        <v>17</v>
      </c>
    </row>
    <row r="72" spans="1:13" s="36" customFormat="1" ht="81.599999999999994" x14ac:dyDescent="0.35">
      <c r="A72" s="32" t="s">
        <v>131</v>
      </c>
      <c r="B72" s="11" t="s">
        <v>522</v>
      </c>
      <c r="C72" s="11" t="s">
        <v>523</v>
      </c>
      <c r="D72" s="11" t="s">
        <v>524</v>
      </c>
      <c r="E72" s="11" t="s">
        <v>523</v>
      </c>
      <c r="F72" s="11" t="s">
        <v>525</v>
      </c>
      <c r="G72" s="11" t="s">
        <v>553</v>
      </c>
      <c r="H72" s="11" t="s">
        <v>554</v>
      </c>
      <c r="I72" s="53">
        <v>0.4375</v>
      </c>
      <c r="J72" s="53">
        <v>0.5</v>
      </c>
      <c r="K72" s="53">
        <f t="shared" ref="K72:K96" si="1">+J72-I72</f>
        <v>6.25E-2</v>
      </c>
      <c r="L72" s="14">
        <v>3.87</v>
      </c>
      <c r="M72" s="11" t="s">
        <v>555</v>
      </c>
    </row>
    <row r="73" spans="1:13" s="36" customFormat="1" ht="40.799999999999997" x14ac:dyDescent="0.35">
      <c r="A73" s="32" t="s">
        <v>131</v>
      </c>
      <c r="B73" s="11" t="s">
        <v>522</v>
      </c>
      <c r="C73" s="11" t="s">
        <v>523</v>
      </c>
      <c r="D73" s="11" t="s">
        <v>524</v>
      </c>
      <c r="E73" s="11" t="s">
        <v>528</v>
      </c>
      <c r="F73" s="11" t="s">
        <v>556</v>
      </c>
      <c r="G73" s="11" t="s">
        <v>557</v>
      </c>
      <c r="H73" s="11" t="s">
        <v>558</v>
      </c>
      <c r="I73" s="34">
        <v>0.41666666666666669</v>
      </c>
      <c r="J73" s="34">
        <v>0.5</v>
      </c>
      <c r="K73" s="34">
        <v>8.3333333333333329E-2</v>
      </c>
      <c r="L73" s="14">
        <v>1.2</v>
      </c>
      <c r="M73" s="11" t="s">
        <v>559</v>
      </c>
    </row>
    <row r="74" spans="1:13" s="36" customFormat="1" ht="40.799999999999997" x14ac:dyDescent="0.35">
      <c r="A74" s="32" t="s">
        <v>131</v>
      </c>
      <c r="B74" s="11" t="s">
        <v>522</v>
      </c>
      <c r="C74" s="11" t="s">
        <v>523</v>
      </c>
      <c r="D74" s="11" t="s">
        <v>532</v>
      </c>
      <c r="E74" s="11" t="s">
        <v>533</v>
      </c>
      <c r="F74" s="11" t="s">
        <v>534</v>
      </c>
      <c r="G74" s="11" t="s">
        <v>560</v>
      </c>
      <c r="H74" s="11" t="s">
        <v>561</v>
      </c>
      <c r="I74" s="54" t="s">
        <v>562</v>
      </c>
      <c r="J74" s="54" t="s">
        <v>563</v>
      </c>
      <c r="K74" s="57">
        <v>4.1666666666666664E-2</v>
      </c>
      <c r="L74" s="55"/>
      <c r="M74" s="11" t="s">
        <v>564</v>
      </c>
    </row>
    <row r="75" spans="1:13" s="36" customFormat="1" ht="40.799999999999997" x14ac:dyDescent="0.35">
      <c r="A75" s="32" t="s">
        <v>131</v>
      </c>
      <c r="B75" s="11" t="s">
        <v>522</v>
      </c>
      <c r="C75" s="11" t="s">
        <v>523</v>
      </c>
      <c r="D75" s="11" t="s">
        <v>541</v>
      </c>
      <c r="E75" s="11" t="s">
        <v>542</v>
      </c>
      <c r="F75" s="11" t="s">
        <v>565</v>
      </c>
      <c r="G75" s="56" t="s">
        <v>566</v>
      </c>
      <c r="H75" s="15" t="s">
        <v>567</v>
      </c>
      <c r="I75" s="34">
        <v>0.41666666666666669</v>
      </c>
      <c r="J75" s="34">
        <v>0.5</v>
      </c>
      <c r="K75" s="8">
        <v>8.3333333333333315E-2</v>
      </c>
      <c r="L75" s="48"/>
      <c r="M75" s="11" t="s">
        <v>17</v>
      </c>
    </row>
    <row r="76" spans="1:13" s="36" customFormat="1" ht="40.799999999999997" x14ac:dyDescent="0.35">
      <c r="A76" s="58" t="s">
        <v>131</v>
      </c>
      <c r="B76" s="11" t="s">
        <v>522</v>
      </c>
      <c r="C76" s="11" t="s">
        <v>523</v>
      </c>
      <c r="D76" s="11" t="s">
        <v>541</v>
      </c>
      <c r="E76" s="38" t="s">
        <v>568</v>
      </c>
      <c r="F76" s="38" t="s">
        <v>569</v>
      </c>
      <c r="G76" s="38" t="s">
        <v>570</v>
      </c>
      <c r="H76" s="15" t="s">
        <v>571</v>
      </c>
      <c r="I76" s="34">
        <v>0.41666666666666669</v>
      </c>
      <c r="J76" s="34">
        <v>0.52083333333333337</v>
      </c>
      <c r="K76" s="8">
        <v>0.10416666666666669</v>
      </c>
      <c r="L76" s="39"/>
      <c r="M76" s="15" t="s">
        <v>572</v>
      </c>
    </row>
    <row r="77" spans="1:13" s="36" customFormat="1" ht="40.799999999999997" x14ac:dyDescent="0.35">
      <c r="A77" s="32" t="s">
        <v>131</v>
      </c>
      <c r="B77" s="11" t="s">
        <v>522</v>
      </c>
      <c r="C77" s="11" t="s">
        <v>523</v>
      </c>
      <c r="D77" s="11" t="s">
        <v>541</v>
      </c>
      <c r="E77" s="38" t="s">
        <v>546</v>
      </c>
      <c r="F77" s="11" t="s">
        <v>547</v>
      </c>
      <c r="G77" s="56" t="s">
        <v>573</v>
      </c>
      <c r="H77" s="15" t="s">
        <v>574</v>
      </c>
      <c r="I77" s="34">
        <v>0.4375</v>
      </c>
      <c r="J77" s="34">
        <v>0.47916666666666669</v>
      </c>
      <c r="K77" s="8">
        <v>4.1666666666666685E-2</v>
      </c>
      <c r="L77" s="39"/>
      <c r="M77" s="11" t="s">
        <v>545</v>
      </c>
    </row>
    <row r="78" spans="1:13" s="36" customFormat="1" ht="40.799999999999997" x14ac:dyDescent="0.35">
      <c r="A78" s="32" t="s">
        <v>575</v>
      </c>
      <c r="B78" s="11" t="s">
        <v>522</v>
      </c>
      <c r="C78" s="11" t="s">
        <v>523</v>
      </c>
      <c r="D78" s="11" t="s">
        <v>524</v>
      </c>
      <c r="E78" s="11" t="s">
        <v>523</v>
      </c>
      <c r="F78" s="11" t="s">
        <v>525</v>
      </c>
      <c r="G78" s="11" t="s">
        <v>576</v>
      </c>
      <c r="H78" s="11" t="s">
        <v>577</v>
      </c>
      <c r="I78" s="53">
        <v>0.4375</v>
      </c>
      <c r="J78" s="53">
        <v>0.5</v>
      </c>
      <c r="K78" s="53">
        <f>+J78-I78</f>
        <v>6.25E-2</v>
      </c>
      <c r="L78" s="14">
        <v>4</v>
      </c>
      <c r="M78" s="11" t="s">
        <v>555</v>
      </c>
    </row>
    <row r="79" spans="1:13" s="36" customFormat="1" ht="40.799999999999997" x14ac:dyDescent="0.35">
      <c r="A79" s="32" t="s">
        <v>575</v>
      </c>
      <c r="B79" s="11" t="s">
        <v>522</v>
      </c>
      <c r="C79" s="11" t="s">
        <v>523</v>
      </c>
      <c r="D79" s="11" t="s">
        <v>524</v>
      </c>
      <c r="E79" s="11" t="s">
        <v>528</v>
      </c>
      <c r="F79" s="11" t="s">
        <v>578</v>
      </c>
      <c r="G79" s="11" t="s">
        <v>579</v>
      </c>
      <c r="H79" s="11" t="s">
        <v>580</v>
      </c>
      <c r="I79" s="34">
        <v>4.1666666666666664E-2</v>
      </c>
      <c r="J79" s="34">
        <v>8.3333333333333329E-2</v>
      </c>
      <c r="K79" s="34">
        <v>4.1666666666666664E-2</v>
      </c>
      <c r="L79" s="14"/>
      <c r="M79" s="11" t="s">
        <v>581</v>
      </c>
    </row>
    <row r="80" spans="1:13" s="36" customFormat="1" ht="40.799999999999997" x14ac:dyDescent="0.35">
      <c r="A80" s="32" t="s">
        <v>153</v>
      </c>
      <c r="B80" s="11" t="s">
        <v>522</v>
      </c>
      <c r="C80" s="11" t="s">
        <v>523</v>
      </c>
      <c r="D80" s="11" t="s">
        <v>541</v>
      </c>
      <c r="E80" s="11" t="s">
        <v>542</v>
      </c>
      <c r="F80" s="11" t="s">
        <v>582</v>
      </c>
      <c r="G80" s="56" t="s">
        <v>583</v>
      </c>
      <c r="H80" s="15" t="s">
        <v>584</v>
      </c>
      <c r="I80" s="34">
        <v>0.4375</v>
      </c>
      <c r="J80" s="34">
        <v>0.52083333333333337</v>
      </c>
      <c r="K80" s="8">
        <v>8.333333333333337E-2</v>
      </c>
      <c r="L80" s="48"/>
      <c r="M80" s="11" t="s">
        <v>545</v>
      </c>
    </row>
    <row r="81" spans="1:13" s="36" customFormat="1" ht="40.799999999999997" x14ac:dyDescent="0.35">
      <c r="A81" s="32" t="s">
        <v>456</v>
      </c>
      <c r="B81" s="11" t="s">
        <v>522</v>
      </c>
      <c r="C81" s="11" t="s">
        <v>523</v>
      </c>
      <c r="D81" s="11" t="s">
        <v>524</v>
      </c>
      <c r="E81" s="11" t="s">
        <v>523</v>
      </c>
      <c r="F81" s="11" t="s">
        <v>525</v>
      </c>
      <c r="G81" s="11" t="s">
        <v>585</v>
      </c>
      <c r="H81" s="11" t="s">
        <v>586</v>
      </c>
      <c r="I81" s="53">
        <v>0.4375</v>
      </c>
      <c r="J81" s="53">
        <v>0.5</v>
      </c>
      <c r="K81" s="53">
        <f t="shared" si="1"/>
        <v>6.25E-2</v>
      </c>
      <c r="L81" s="14">
        <v>3</v>
      </c>
      <c r="M81" s="11" t="s">
        <v>555</v>
      </c>
    </row>
    <row r="82" spans="1:13" s="36" customFormat="1" ht="40.799999999999997" x14ac:dyDescent="0.35">
      <c r="A82" s="32" t="s">
        <v>456</v>
      </c>
      <c r="B82" s="11" t="s">
        <v>522</v>
      </c>
      <c r="C82" s="11" t="s">
        <v>523</v>
      </c>
      <c r="D82" s="11" t="s">
        <v>524</v>
      </c>
      <c r="E82" s="11" t="s">
        <v>528</v>
      </c>
      <c r="F82" s="11" t="s">
        <v>556</v>
      </c>
      <c r="G82" s="11" t="s">
        <v>587</v>
      </c>
      <c r="H82" s="11" t="s">
        <v>588</v>
      </c>
      <c r="I82" s="34">
        <v>0.45833333333333331</v>
      </c>
      <c r="J82" s="34">
        <v>4.1666666666666664E-2</v>
      </c>
      <c r="K82" s="34">
        <v>8.3333333333333329E-2</v>
      </c>
      <c r="L82" s="14">
        <v>1.3</v>
      </c>
      <c r="M82" s="11" t="s">
        <v>559</v>
      </c>
    </row>
    <row r="83" spans="1:13" s="36" customFormat="1" ht="40.799999999999997" x14ac:dyDescent="0.35">
      <c r="A83" s="32" t="s">
        <v>456</v>
      </c>
      <c r="B83" s="11" t="s">
        <v>522</v>
      </c>
      <c r="C83" s="11" t="s">
        <v>523</v>
      </c>
      <c r="D83" s="11" t="s">
        <v>524</v>
      </c>
      <c r="E83" s="11" t="s">
        <v>589</v>
      </c>
      <c r="F83" s="11" t="s">
        <v>590</v>
      </c>
      <c r="G83" s="11" t="s">
        <v>20</v>
      </c>
      <c r="H83" s="11" t="s">
        <v>591</v>
      </c>
      <c r="I83" s="34">
        <v>0.45833333333333331</v>
      </c>
      <c r="J83" s="34">
        <v>0.58333333333333337</v>
      </c>
      <c r="K83" s="34">
        <v>0.125</v>
      </c>
      <c r="L83" s="14" t="s">
        <v>592</v>
      </c>
      <c r="M83" s="11" t="s">
        <v>593</v>
      </c>
    </row>
    <row r="84" spans="1:13" s="36" customFormat="1" ht="40.799999999999997" x14ac:dyDescent="0.35">
      <c r="A84" s="32" t="s">
        <v>456</v>
      </c>
      <c r="B84" s="11" t="s">
        <v>522</v>
      </c>
      <c r="C84" s="11" t="s">
        <v>523</v>
      </c>
      <c r="D84" s="11" t="s">
        <v>532</v>
      </c>
      <c r="E84" s="11" t="s">
        <v>533</v>
      </c>
      <c r="F84" s="11" t="s">
        <v>534</v>
      </c>
      <c r="G84" s="11" t="s">
        <v>453</v>
      </c>
      <c r="H84" s="11" t="s">
        <v>594</v>
      </c>
      <c r="I84" s="54" t="s">
        <v>595</v>
      </c>
      <c r="J84" s="54" t="s">
        <v>538</v>
      </c>
      <c r="K84" s="8">
        <v>0.125</v>
      </c>
      <c r="L84" s="55"/>
      <c r="M84" s="11" t="s">
        <v>596</v>
      </c>
    </row>
    <row r="85" spans="1:13" s="36" customFormat="1" ht="40.799999999999997" x14ac:dyDescent="0.35">
      <c r="A85" s="32" t="s">
        <v>174</v>
      </c>
      <c r="B85" s="11" t="s">
        <v>522</v>
      </c>
      <c r="C85" s="11" t="s">
        <v>523</v>
      </c>
      <c r="D85" s="11" t="s">
        <v>541</v>
      </c>
      <c r="E85" s="11" t="s">
        <v>542</v>
      </c>
      <c r="F85" s="11" t="s">
        <v>582</v>
      </c>
      <c r="G85" s="56" t="s">
        <v>597</v>
      </c>
      <c r="H85" s="15" t="s">
        <v>598</v>
      </c>
      <c r="I85" s="34">
        <v>0.39583333333333331</v>
      </c>
      <c r="J85" s="34">
        <v>0.4375</v>
      </c>
      <c r="K85" s="8">
        <v>4.1666666666666685E-2</v>
      </c>
      <c r="L85" s="48"/>
      <c r="M85" s="15" t="s">
        <v>599</v>
      </c>
    </row>
    <row r="86" spans="1:13" s="36" customFormat="1" ht="40.799999999999997" x14ac:dyDescent="0.35">
      <c r="A86" s="32" t="s">
        <v>174</v>
      </c>
      <c r="B86" s="11" t="s">
        <v>522</v>
      </c>
      <c r="C86" s="11" t="s">
        <v>523</v>
      </c>
      <c r="D86" s="11" t="s">
        <v>541</v>
      </c>
      <c r="E86" s="38" t="s">
        <v>546</v>
      </c>
      <c r="F86" s="11" t="s">
        <v>547</v>
      </c>
      <c r="G86" s="56" t="s">
        <v>21</v>
      </c>
      <c r="H86" s="15" t="s">
        <v>600</v>
      </c>
      <c r="I86" s="34">
        <v>0.41666666666666669</v>
      </c>
      <c r="J86" s="34">
        <v>0.45833333333333331</v>
      </c>
      <c r="K86" s="8">
        <v>4.166666666666663E-2</v>
      </c>
      <c r="L86" s="39"/>
      <c r="M86" s="11" t="s">
        <v>545</v>
      </c>
    </row>
    <row r="87" spans="1:13" s="36" customFormat="1" ht="61.2" x14ac:dyDescent="0.35">
      <c r="A87" s="58" t="s">
        <v>212</v>
      </c>
      <c r="B87" s="11" t="s">
        <v>522</v>
      </c>
      <c r="C87" s="11" t="s">
        <v>523</v>
      </c>
      <c r="D87" s="11" t="s">
        <v>524</v>
      </c>
      <c r="E87" s="11" t="s">
        <v>523</v>
      </c>
      <c r="F87" s="11" t="s">
        <v>525</v>
      </c>
      <c r="G87" s="11" t="s">
        <v>601</v>
      </c>
      <c r="H87" s="11" t="s">
        <v>602</v>
      </c>
      <c r="I87" s="53">
        <v>0.4375</v>
      </c>
      <c r="J87" s="53">
        <v>0.5</v>
      </c>
      <c r="K87" s="53">
        <f t="shared" si="1"/>
        <v>6.25E-2</v>
      </c>
      <c r="L87" s="14">
        <v>3.53</v>
      </c>
      <c r="M87" s="11" t="s">
        <v>555</v>
      </c>
    </row>
    <row r="88" spans="1:13" s="36" customFormat="1" ht="40.799999999999997" x14ac:dyDescent="0.35">
      <c r="A88" s="58" t="s">
        <v>212</v>
      </c>
      <c r="B88" s="11" t="s">
        <v>522</v>
      </c>
      <c r="C88" s="11" t="s">
        <v>523</v>
      </c>
      <c r="D88" s="11" t="s">
        <v>532</v>
      </c>
      <c r="E88" s="11" t="s">
        <v>603</v>
      </c>
      <c r="F88" s="11" t="s">
        <v>604</v>
      </c>
      <c r="G88" s="11" t="s">
        <v>560</v>
      </c>
      <c r="H88" s="11" t="s">
        <v>605</v>
      </c>
      <c r="I88" s="54" t="s">
        <v>606</v>
      </c>
      <c r="J88" s="54" t="s">
        <v>538</v>
      </c>
      <c r="K88" s="8">
        <v>0.10416666666666667</v>
      </c>
      <c r="L88" s="55"/>
      <c r="M88" s="11" t="s">
        <v>17</v>
      </c>
    </row>
    <row r="89" spans="1:13" s="36" customFormat="1" ht="20.399999999999999" x14ac:dyDescent="0.35">
      <c r="A89" s="58" t="s">
        <v>212</v>
      </c>
      <c r="B89" s="11" t="s">
        <v>522</v>
      </c>
      <c r="C89" s="11" t="s">
        <v>523</v>
      </c>
      <c r="D89" s="11" t="s">
        <v>541</v>
      </c>
      <c r="E89" s="38" t="s">
        <v>568</v>
      </c>
      <c r="F89" s="38" t="s">
        <v>569</v>
      </c>
      <c r="G89" s="38" t="s">
        <v>607</v>
      </c>
      <c r="H89" s="15" t="s">
        <v>608</v>
      </c>
      <c r="I89" s="34">
        <v>0.41666666666666669</v>
      </c>
      <c r="J89" s="34">
        <v>0.52083333333333337</v>
      </c>
      <c r="K89" s="8">
        <v>0.10416666666666669</v>
      </c>
      <c r="L89" s="39"/>
      <c r="M89" s="15" t="s">
        <v>609</v>
      </c>
    </row>
    <row r="90" spans="1:13" s="36" customFormat="1" ht="40.799999999999997" x14ac:dyDescent="0.35">
      <c r="A90" s="32" t="s">
        <v>212</v>
      </c>
      <c r="B90" s="11" t="s">
        <v>522</v>
      </c>
      <c r="C90" s="11" t="s">
        <v>523</v>
      </c>
      <c r="D90" s="11" t="s">
        <v>541</v>
      </c>
      <c r="E90" s="38" t="s">
        <v>546</v>
      </c>
      <c r="F90" s="11" t="s">
        <v>547</v>
      </c>
      <c r="G90" s="59" t="s">
        <v>610</v>
      </c>
      <c r="H90" s="15" t="s">
        <v>611</v>
      </c>
      <c r="I90" s="34">
        <v>0.41666666666666669</v>
      </c>
      <c r="J90" s="34">
        <v>6.25E-2</v>
      </c>
      <c r="K90" s="8">
        <v>0.14583333333333334</v>
      </c>
      <c r="L90" s="39"/>
      <c r="M90" s="11" t="s">
        <v>17</v>
      </c>
    </row>
    <row r="91" spans="1:13" s="36" customFormat="1" ht="40.799999999999997" x14ac:dyDescent="0.35">
      <c r="A91" s="32" t="s">
        <v>248</v>
      </c>
      <c r="B91" s="11" t="s">
        <v>522</v>
      </c>
      <c r="C91" s="11" t="s">
        <v>523</v>
      </c>
      <c r="D91" s="11" t="s">
        <v>524</v>
      </c>
      <c r="E91" s="11" t="s">
        <v>528</v>
      </c>
      <c r="F91" s="11" t="s">
        <v>528</v>
      </c>
      <c r="G91" s="11" t="s">
        <v>612</v>
      </c>
      <c r="H91" s="11" t="s">
        <v>613</v>
      </c>
      <c r="I91" s="34">
        <v>0.41666666666666669</v>
      </c>
      <c r="J91" s="34">
        <v>0.5</v>
      </c>
      <c r="K91" s="34">
        <v>8.3333333333333329E-2</v>
      </c>
      <c r="L91" s="14">
        <v>1.9</v>
      </c>
      <c r="M91" s="11" t="s">
        <v>559</v>
      </c>
    </row>
    <row r="92" spans="1:13" s="36" customFormat="1" ht="40.799999999999997" x14ac:dyDescent="0.35">
      <c r="A92" s="32" t="s">
        <v>248</v>
      </c>
      <c r="B92" s="11" t="s">
        <v>522</v>
      </c>
      <c r="C92" s="11" t="s">
        <v>523</v>
      </c>
      <c r="D92" s="11" t="s">
        <v>524</v>
      </c>
      <c r="E92" s="11" t="s">
        <v>589</v>
      </c>
      <c r="F92" s="11" t="s">
        <v>528</v>
      </c>
      <c r="G92" s="11" t="s">
        <v>573</v>
      </c>
      <c r="H92" s="11" t="s">
        <v>614</v>
      </c>
      <c r="I92" s="34">
        <v>0.45833333333333331</v>
      </c>
      <c r="J92" s="34">
        <v>0.58333333333333337</v>
      </c>
      <c r="K92" s="34">
        <v>0.125</v>
      </c>
      <c r="L92" s="14" t="s">
        <v>615</v>
      </c>
      <c r="M92" s="11" t="s">
        <v>593</v>
      </c>
    </row>
    <row r="93" spans="1:13" s="36" customFormat="1" ht="40.799999999999997" x14ac:dyDescent="0.35">
      <c r="A93" s="32" t="s">
        <v>248</v>
      </c>
      <c r="B93" s="11" t="s">
        <v>522</v>
      </c>
      <c r="C93" s="11" t="s">
        <v>523</v>
      </c>
      <c r="D93" s="11" t="s">
        <v>532</v>
      </c>
      <c r="E93" s="11" t="s">
        <v>603</v>
      </c>
      <c r="F93" s="11" t="s">
        <v>604</v>
      </c>
      <c r="G93" s="11" t="s">
        <v>453</v>
      </c>
      <c r="H93" s="11" t="s">
        <v>616</v>
      </c>
      <c r="I93" s="54" t="s">
        <v>537</v>
      </c>
      <c r="J93" s="54" t="s">
        <v>617</v>
      </c>
      <c r="K93" s="8">
        <v>4.1666666666666664E-2</v>
      </c>
      <c r="L93" s="55"/>
      <c r="M93" s="11" t="s">
        <v>17</v>
      </c>
    </row>
    <row r="94" spans="1:13" s="36" customFormat="1" ht="40.799999999999997" x14ac:dyDescent="0.35">
      <c r="A94" s="32" t="s">
        <v>248</v>
      </c>
      <c r="B94" s="11" t="s">
        <v>522</v>
      </c>
      <c r="C94" s="11" t="s">
        <v>523</v>
      </c>
      <c r="D94" s="11" t="s">
        <v>541</v>
      </c>
      <c r="E94" s="11" t="s">
        <v>542</v>
      </c>
      <c r="F94" s="11" t="s">
        <v>582</v>
      </c>
      <c r="G94" s="56" t="s">
        <v>19</v>
      </c>
      <c r="H94" s="15" t="s">
        <v>618</v>
      </c>
      <c r="I94" s="34">
        <v>0.41666666666666669</v>
      </c>
      <c r="J94" s="34">
        <v>0.5</v>
      </c>
      <c r="K94" s="8">
        <v>8.3333333333333315E-2</v>
      </c>
      <c r="L94" s="48"/>
      <c r="M94" s="11" t="s">
        <v>545</v>
      </c>
    </row>
    <row r="95" spans="1:13" s="36" customFormat="1" ht="40.799999999999997" x14ac:dyDescent="0.35">
      <c r="A95" s="32" t="s">
        <v>248</v>
      </c>
      <c r="B95" s="11" t="s">
        <v>522</v>
      </c>
      <c r="C95" s="11" t="s">
        <v>523</v>
      </c>
      <c r="D95" s="11" t="s">
        <v>541</v>
      </c>
      <c r="E95" s="38" t="s">
        <v>546</v>
      </c>
      <c r="F95" s="11" t="s">
        <v>547</v>
      </c>
      <c r="G95" s="56" t="s">
        <v>16</v>
      </c>
      <c r="H95" s="15" t="s">
        <v>619</v>
      </c>
      <c r="I95" s="34">
        <v>0.39583333333333331</v>
      </c>
      <c r="J95" s="34">
        <v>0.4375</v>
      </c>
      <c r="K95" s="8">
        <v>4.1666666666666685E-2</v>
      </c>
      <c r="L95" s="39"/>
      <c r="M95" s="15" t="s">
        <v>599</v>
      </c>
    </row>
    <row r="96" spans="1:13" s="36" customFormat="1" ht="40.799999999999997" x14ac:dyDescent="0.35">
      <c r="A96" s="32" t="s">
        <v>283</v>
      </c>
      <c r="B96" s="11" t="s">
        <v>522</v>
      </c>
      <c r="C96" s="11" t="s">
        <v>523</v>
      </c>
      <c r="D96" s="11" t="s">
        <v>524</v>
      </c>
      <c r="E96" s="11" t="s">
        <v>523</v>
      </c>
      <c r="F96" s="11" t="s">
        <v>620</v>
      </c>
      <c r="G96" s="11" t="s">
        <v>621</v>
      </c>
      <c r="H96" s="11" t="s">
        <v>622</v>
      </c>
      <c r="I96" s="53">
        <v>0.4375</v>
      </c>
      <c r="J96" s="53">
        <v>0.5</v>
      </c>
      <c r="K96" s="53">
        <f t="shared" si="1"/>
        <v>6.25E-2</v>
      </c>
      <c r="L96" s="14">
        <v>2.8</v>
      </c>
      <c r="M96" s="11" t="s">
        <v>555</v>
      </c>
    </row>
    <row r="97" spans="1:13" s="36" customFormat="1" ht="40.799999999999997" x14ac:dyDescent="0.35">
      <c r="A97" s="32" t="s">
        <v>283</v>
      </c>
      <c r="B97" s="11" t="s">
        <v>522</v>
      </c>
      <c r="C97" s="11" t="s">
        <v>523</v>
      </c>
      <c r="D97" s="11" t="s">
        <v>532</v>
      </c>
      <c r="E97" s="11" t="s">
        <v>603</v>
      </c>
      <c r="F97" s="11" t="s">
        <v>604</v>
      </c>
      <c r="G97" s="11" t="s">
        <v>623</v>
      </c>
      <c r="H97" s="11" t="s">
        <v>624</v>
      </c>
      <c r="I97" s="54" t="s">
        <v>537</v>
      </c>
      <c r="J97" s="54" t="s">
        <v>538</v>
      </c>
      <c r="K97" s="8">
        <v>8.3333333333333329E-2</v>
      </c>
      <c r="L97" s="55"/>
      <c r="M97" s="11" t="s">
        <v>625</v>
      </c>
    </row>
    <row r="98" spans="1:13" s="36" customFormat="1" ht="40.799999999999997" x14ac:dyDescent="0.35">
      <c r="A98" s="32" t="s">
        <v>283</v>
      </c>
      <c r="B98" s="11" t="s">
        <v>522</v>
      </c>
      <c r="C98" s="11" t="s">
        <v>523</v>
      </c>
      <c r="D98" s="11" t="s">
        <v>541</v>
      </c>
      <c r="E98" s="11" t="s">
        <v>542</v>
      </c>
      <c r="F98" s="11" t="s">
        <v>582</v>
      </c>
      <c r="G98" s="56" t="s">
        <v>433</v>
      </c>
      <c r="H98" s="15" t="s">
        <v>626</v>
      </c>
      <c r="I98" s="34">
        <v>0.41666666666666669</v>
      </c>
      <c r="J98" s="34">
        <v>4.1666666666666664E-2</v>
      </c>
      <c r="K98" s="8">
        <v>0.125</v>
      </c>
      <c r="L98" s="48"/>
      <c r="M98" s="15" t="s">
        <v>599</v>
      </c>
    </row>
    <row r="99" spans="1:13" s="36" customFormat="1" ht="20.399999999999999" x14ac:dyDescent="0.35">
      <c r="A99" s="58" t="s">
        <v>283</v>
      </c>
      <c r="B99" s="11" t="s">
        <v>522</v>
      </c>
      <c r="C99" s="11" t="s">
        <v>523</v>
      </c>
      <c r="D99" s="11" t="s">
        <v>541</v>
      </c>
      <c r="E99" s="38" t="s">
        <v>568</v>
      </c>
      <c r="F99" s="38" t="s">
        <v>627</v>
      </c>
      <c r="G99" s="38" t="s">
        <v>628</v>
      </c>
      <c r="H99" s="15" t="s">
        <v>629</v>
      </c>
      <c r="I99" s="34">
        <v>0.41666666666666669</v>
      </c>
      <c r="J99" s="34">
        <v>0.47916666666666669</v>
      </c>
      <c r="K99" s="8">
        <v>6.25E-2</v>
      </c>
      <c r="L99" s="39"/>
      <c r="M99" s="38" t="s">
        <v>630</v>
      </c>
    </row>
    <row r="100" spans="1:13" s="36" customFormat="1" ht="40.799999999999997" x14ac:dyDescent="0.35">
      <c r="A100" s="32" t="s">
        <v>283</v>
      </c>
      <c r="B100" s="11" t="s">
        <v>522</v>
      </c>
      <c r="C100" s="11" t="s">
        <v>523</v>
      </c>
      <c r="D100" s="11" t="s">
        <v>541</v>
      </c>
      <c r="E100" s="38" t="s">
        <v>546</v>
      </c>
      <c r="F100" s="11" t="s">
        <v>547</v>
      </c>
      <c r="G100" s="56" t="s">
        <v>20</v>
      </c>
      <c r="H100" s="15" t="s">
        <v>631</v>
      </c>
      <c r="I100" s="34">
        <v>0.39583333333333331</v>
      </c>
      <c r="J100" s="34">
        <v>0.4375</v>
      </c>
      <c r="K100" s="8">
        <v>4.1666666666666685E-2</v>
      </c>
      <c r="L100" s="39"/>
      <c r="M100" s="15" t="s">
        <v>599</v>
      </c>
    </row>
    <row r="101" spans="1:13" s="36" customFormat="1" ht="40.799999999999997" x14ac:dyDescent="0.35">
      <c r="A101" s="32" t="s">
        <v>301</v>
      </c>
      <c r="B101" s="11" t="s">
        <v>522</v>
      </c>
      <c r="C101" s="11" t="s">
        <v>523</v>
      </c>
      <c r="D101" s="11" t="s">
        <v>532</v>
      </c>
      <c r="E101" s="11" t="s">
        <v>533</v>
      </c>
      <c r="F101" s="11" t="s">
        <v>534</v>
      </c>
      <c r="G101" s="11" t="s">
        <v>632</v>
      </c>
      <c r="H101" s="11" t="s">
        <v>633</v>
      </c>
      <c r="I101" s="60" t="s">
        <v>537</v>
      </c>
      <c r="J101" s="60" t="s">
        <v>617</v>
      </c>
      <c r="K101" s="57">
        <v>4.1666666666666664E-2</v>
      </c>
      <c r="L101" s="55"/>
      <c r="M101" s="11" t="s">
        <v>540</v>
      </c>
    </row>
    <row r="102" spans="1:13" s="36" customFormat="1" ht="40.799999999999997" x14ac:dyDescent="0.35">
      <c r="A102" s="32" t="s">
        <v>301</v>
      </c>
      <c r="B102" s="11" t="s">
        <v>522</v>
      </c>
      <c r="C102" s="11" t="s">
        <v>523</v>
      </c>
      <c r="D102" s="11" t="s">
        <v>541</v>
      </c>
      <c r="E102" s="11" t="s">
        <v>542</v>
      </c>
      <c r="F102" s="11" t="s">
        <v>582</v>
      </c>
      <c r="G102" s="56" t="s">
        <v>15</v>
      </c>
      <c r="H102" s="15" t="s">
        <v>584</v>
      </c>
      <c r="I102" s="34">
        <v>0.39583333333333331</v>
      </c>
      <c r="J102" s="34">
        <v>0.4375</v>
      </c>
      <c r="K102" s="8">
        <v>4.1666666666666685E-2</v>
      </c>
      <c r="L102" s="39"/>
      <c r="M102" s="15" t="s">
        <v>599</v>
      </c>
    </row>
    <row r="103" spans="1:13" s="36" customFormat="1" ht="40.799999999999997" x14ac:dyDescent="0.35">
      <c r="A103" s="32" t="s">
        <v>301</v>
      </c>
      <c r="B103" s="11" t="s">
        <v>522</v>
      </c>
      <c r="C103" s="11" t="s">
        <v>523</v>
      </c>
      <c r="D103" s="11" t="s">
        <v>541</v>
      </c>
      <c r="E103" s="38" t="s">
        <v>546</v>
      </c>
      <c r="F103" s="11" t="s">
        <v>547</v>
      </c>
      <c r="G103" s="56" t="s">
        <v>573</v>
      </c>
      <c r="H103" s="15" t="s">
        <v>634</v>
      </c>
      <c r="I103" s="34">
        <v>0.41666666666666669</v>
      </c>
      <c r="J103" s="34">
        <v>4.1666666666666664E-2</v>
      </c>
      <c r="K103" s="8">
        <v>0.125</v>
      </c>
      <c r="L103" s="39"/>
      <c r="M103" s="11" t="s">
        <v>17</v>
      </c>
    </row>
    <row r="104" spans="1:13" s="36" customFormat="1" ht="40.799999999999997" x14ac:dyDescent="0.35">
      <c r="A104" s="32" t="s">
        <v>334</v>
      </c>
      <c r="B104" s="11" t="s">
        <v>522</v>
      </c>
      <c r="C104" s="11" t="s">
        <v>523</v>
      </c>
      <c r="D104" s="11" t="s">
        <v>524</v>
      </c>
      <c r="E104" s="11" t="s">
        <v>528</v>
      </c>
      <c r="F104" s="11" t="s">
        <v>528</v>
      </c>
      <c r="G104" s="11" t="s">
        <v>635</v>
      </c>
      <c r="H104" s="11" t="s">
        <v>636</v>
      </c>
      <c r="I104" s="34">
        <v>0.41666666666666669</v>
      </c>
      <c r="J104" s="34">
        <v>0.5</v>
      </c>
      <c r="K104" s="34">
        <v>8.3333333333333329E-2</v>
      </c>
      <c r="L104" s="14">
        <v>1.5</v>
      </c>
      <c r="M104" s="11" t="s">
        <v>559</v>
      </c>
    </row>
    <row r="105" spans="1:13" s="36" customFormat="1" ht="40.799999999999997" x14ac:dyDescent="0.35">
      <c r="A105" s="61" t="s">
        <v>334</v>
      </c>
      <c r="B105" s="11" t="s">
        <v>522</v>
      </c>
      <c r="C105" s="11" t="s">
        <v>523</v>
      </c>
      <c r="D105" s="6" t="s">
        <v>637</v>
      </c>
      <c r="E105" s="6" t="s">
        <v>638</v>
      </c>
      <c r="F105" s="6" t="s">
        <v>639</v>
      </c>
      <c r="G105" s="6" t="s">
        <v>640</v>
      </c>
      <c r="H105" s="6" t="s">
        <v>641</v>
      </c>
      <c r="I105" s="62">
        <v>0.41666666666666669</v>
      </c>
      <c r="J105" s="62">
        <v>0.66666666666666663</v>
      </c>
      <c r="K105" s="62">
        <f t="shared" ref="K105" si="2">J105-I105</f>
        <v>0.24999999999999994</v>
      </c>
      <c r="L105" s="63">
        <v>5</v>
      </c>
      <c r="M105" s="6" t="s">
        <v>642</v>
      </c>
    </row>
    <row r="106" spans="1:13" s="36" customFormat="1" ht="40.799999999999997" x14ac:dyDescent="0.35">
      <c r="A106" s="14" t="s">
        <v>334</v>
      </c>
      <c r="B106" s="11" t="s">
        <v>522</v>
      </c>
      <c r="C106" s="11" t="s">
        <v>523</v>
      </c>
      <c r="D106" s="15" t="s">
        <v>637</v>
      </c>
      <c r="E106" s="15" t="s">
        <v>643</v>
      </c>
      <c r="F106" s="15" t="s">
        <v>639</v>
      </c>
      <c r="G106" s="6" t="s">
        <v>644</v>
      </c>
      <c r="H106" s="15" t="s">
        <v>645</v>
      </c>
      <c r="I106" s="57">
        <v>0.41666666666666669</v>
      </c>
      <c r="J106" s="57">
        <v>0.66666666666666663</v>
      </c>
      <c r="K106" s="57">
        <f>J106-I106</f>
        <v>0.24999999999999994</v>
      </c>
      <c r="L106" s="16">
        <v>6</v>
      </c>
      <c r="M106" s="15" t="s">
        <v>642</v>
      </c>
    </row>
    <row r="107" spans="1:13" s="36" customFormat="1" ht="40.799999999999997" x14ac:dyDescent="0.35">
      <c r="A107" s="32" t="s">
        <v>334</v>
      </c>
      <c r="B107" s="11" t="s">
        <v>522</v>
      </c>
      <c r="C107" s="11" t="s">
        <v>523</v>
      </c>
      <c r="D107" s="11" t="s">
        <v>541</v>
      </c>
      <c r="E107" s="11" t="s">
        <v>542</v>
      </c>
      <c r="F107" s="11" t="s">
        <v>565</v>
      </c>
      <c r="G107" s="56" t="s">
        <v>566</v>
      </c>
      <c r="H107" s="15" t="s">
        <v>567</v>
      </c>
      <c r="I107" s="34">
        <v>0.41666666666666669</v>
      </c>
      <c r="J107" s="34">
        <v>0.45833333333333331</v>
      </c>
      <c r="K107" s="8">
        <v>4.166666666666663E-2</v>
      </c>
      <c r="L107" s="48"/>
      <c r="M107" s="11" t="s">
        <v>646</v>
      </c>
    </row>
    <row r="108" spans="1:13" s="66" customFormat="1" ht="21" x14ac:dyDescent="0.4">
      <c r="A108" s="64"/>
      <c r="B108" s="65"/>
      <c r="C108" s="65"/>
      <c r="D108" s="65"/>
      <c r="E108" s="65"/>
      <c r="F108" s="65"/>
      <c r="G108" s="65"/>
      <c r="H108" s="65"/>
      <c r="M108" s="67"/>
    </row>
    <row r="109" spans="1:13" s="66" customFormat="1" ht="21" x14ac:dyDescent="0.4">
      <c r="A109" s="64"/>
      <c r="B109" s="65"/>
      <c r="C109" s="65"/>
      <c r="D109" s="65"/>
      <c r="E109" s="65"/>
      <c r="F109" s="65"/>
      <c r="G109" s="65"/>
      <c r="H109" s="65"/>
      <c r="M109" s="67"/>
    </row>
    <row r="110" spans="1:13" s="66" customFormat="1" ht="21" x14ac:dyDescent="0.4">
      <c r="A110" s="64"/>
      <c r="B110" s="65"/>
      <c r="C110" s="65"/>
      <c r="D110" s="65"/>
      <c r="E110" s="65"/>
      <c r="F110" s="65"/>
      <c r="G110" s="65"/>
      <c r="H110" s="65"/>
      <c r="M110" s="67"/>
    </row>
    <row r="111" spans="1:13" s="66" customFormat="1" ht="21" x14ac:dyDescent="0.4">
      <c r="A111" s="64"/>
      <c r="B111" s="65"/>
      <c r="C111" s="65"/>
      <c r="D111" s="65"/>
      <c r="E111" s="65"/>
      <c r="F111" s="65"/>
      <c r="G111" s="65"/>
      <c r="H111" s="65"/>
      <c r="M111" s="67"/>
    </row>
    <row r="112" spans="1:13" s="66" customFormat="1" ht="21" x14ac:dyDescent="0.4">
      <c r="A112" s="64"/>
      <c r="B112" s="65"/>
      <c r="C112" s="65"/>
      <c r="D112" s="65"/>
      <c r="E112" s="65"/>
      <c r="F112" s="65"/>
      <c r="G112" s="65"/>
      <c r="H112" s="65"/>
      <c r="M112" s="67"/>
    </row>
    <row r="113" spans="1:13" s="66" customFormat="1" ht="21" x14ac:dyDescent="0.4">
      <c r="A113" s="64"/>
      <c r="B113" s="65"/>
      <c r="C113" s="65"/>
      <c r="D113" s="65"/>
      <c r="E113" s="65"/>
      <c r="F113" s="65"/>
      <c r="G113" s="65"/>
      <c r="H113" s="65"/>
      <c r="M113" s="67"/>
    </row>
    <row r="114" spans="1:13" s="66" customFormat="1" ht="21" x14ac:dyDescent="0.4">
      <c r="A114" s="64"/>
      <c r="B114" s="65"/>
      <c r="C114" s="65"/>
      <c r="D114" s="65"/>
      <c r="E114" s="65"/>
      <c r="F114" s="65"/>
      <c r="G114" s="65"/>
      <c r="H114" s="65"/>
      <c r="M114" s="67"/>
    </row>
    <row r="115" spans="1:13" s="66" customFormat="1" ht="21" x14ac:dyDescent="0.4">
      <c r="A115" s="64"/>
      <c r="B115" s="65"/>
      <c r="C115" s="65"/>
      <c r="D115" s="65"/>
      <c r="E115" s="65"/>
      <c r="F115" s="65"/>
      <c r="G115" s="65"/>
      <c r="H115" s="65"/>
      <c r="M115" s="67"/>
    </row>
    <row r="116" spans="1:13" s="66" customFormat="1" ht="21" x14ac:dyDescent="0.4">
      <c r="A116" s="64"/>
      <c r="B116" s="65"/>
      <c r="C116" s="65"/>
      <c r="D116" s="65"/>
      <c r="E116" s="65"/>
      <c r="F116" s="65"/>
      <c r="G116" s="65"/>
      <c r="H116" s="65"/>
      <c r="M116" s="67"/>
    </row>
    <row r="117" spans="1:13" s="66" customFormat="1" ht="21" x14ac:dyDescent="0.4">
      <c r="A117" s="64"/>
      <c r="B117" s="65"/>
      <c r="C117" s="65"/>
      <c r="D117" s="65"/>
      <c r="E117" s="65"/>
      <c r="F117" s="65"/>
      <c r="G117" s="65"/>
      <c r="H117" s="65"/>
      <c r="M117" s="67"/>
    </row>
    <row r="118" spans="1:13" s="66" customFormat="1" ht="21" x14ac:dyDescent="0.4">
      <c r="A118" s="64"/>
      <c r="B118" s="65"/>
      <c r="C118" s="65"/>
      <c r="D118" s="65"/>
      <c r="E118" s="65"/>
      <c r="F118" s="65"/>
      <c r="G118" s="65"/>
      <c r="H118" s="65"/>
      <c r="M118" s="67"/>
    </row>
    <row r="119" spans="1:13" s="66" customFormat="1" ht="21" x14ac:dyDescent="0.4">
      <c r="A119" s="64"/>
      <c r="B119" s="65"/>
      <c r="C119" s="65"/>
      <c r="D119" s="65"/>
      <c r="E119" s="65"/>
      <c r="F119" s="65"/>
      <c r="G119" s="65"/>
      <c r="H119" s="65"/>
      <c r="M119" s="67"/>
    </row>
    <row r="120" spans="1:13" s="66" customFormat="1" ht="21" x14ac:dyDescent="0.4">
      <c r="A120" s="64"/>
      <c r="B120" s="65"/>
      <c r="C120" s="65"/>
      <c r="D120" s="65"/>
      <c r="E120" s="65"/>
      <c r="F120" s="65"/>
      <c r="G120" s="65"/>
      <c r="H120" s="65"/>
      <c r="M120" s="67"/>
    </row>
    <row r="121" spans="1:13" s="66" customFormat="1" ht="21" x14ac:dyDescent="0.4">
      <c r="A121" s="64"/>
      <c r="B121" s="65"/>
      <c r="C121" s="65"/>
      <c r="D121" s="65"/>
      <c r="E121" s="65"/>
      <c r="F121" s="65"/>
      <c r="G121" s="65"/>
      <c r="H121" s="65"/>
      <c r="M121" s="67"/>
    </row>
    <row r="122" spans="1:13" s="66" customFormat="1" ht="21" x14ac:dyDescent="0.4">
      <c r="A122" s="64"/>
      <c r="B122" s="65"/>
      <c r="C122" s="65"/>
      <c r="D122" s="65"/>
      <c r="E122" s="65"/>
      <c r="F122" s="65"/>
      <c r="G122" s="65"/>
      <c r="H122" s="65"/>
      <c r="M122" s="67"/>
    </row>
    <row r="123" spans="1:13" s="66" customFormat="1" ht="21" x14ac:dyDescent="0.4">
      <c r="A123" s="64"/>
      <c r="B123" s="65"/>
      <c r="C123" s="65"/>
      <c r="D123" s="65"/>
      <c r="E123" s="65"/>
      <c r="F123" s="65"/>
      <c r="G123" s="65"/>
      <c r="H123" s="65"/>
      <c r="M123" s="67"/>
    </row>
    <row r="124" spans="1:13" s="66" customFormat="1" ht="21" x14ac:dyDescent="0.4">
      <c r="A124" s="64"/>
      <c r="B124" s="65"/>
      <c r="C124" s="65"/>
      <c r="D124" s="65"/>
      <c r="E124" s="65"/>
      <c r="F124" s="65"/>
      <c r="G124" s="65"/>
      <c r="H124" s="65"/>
      <c r="M124" s="67"/>
    </row>
    <row r="125" spans="1:13" s="66" customFormat="1" ht="21" x14ac:dyDescent="0.4">
      <c r="A125" s="64"/>
      <c r="B125" s="65"/>
      <c r="C125" s="65"/>
      <c r="D125" s="65"/>
      <c r="E125" s="65"/>
      <c r="F125" s="65"/>
      <c r="G125" s="65"/>
      <c r="H125" s="65"/>
      <c r="M125" s="67"/>
    </row>
    <row r="126" spans="1:13" s="66" customFormat="1" ht="21" x14ac:dyDescent="0.4">
      <c r="A126" s="64"/>
      <c r="B126" s="65"/>
      <c r="C126" s="65"/>
      <c r="D126" s="65"/>
      <c r="E126" s="65"/>
      <c r="F126" s="65"/>
      <c r="G126" s="65"/>
      <c r="H126" s="65"/>
      <c r="M126" s="67"/>
    </row>
    <row r="127" spans="1:13" s="66" customFormat="1" ht="21" x14ac:dyDescent="0.4">
      <c r="A127" s="64"/>
      <c r="B127" s="65"/>
      <c r="C127" s="65"/>
      <c r="D127" s="65"/>
      <c r="E127" s="65"/>
      <c r="F127" s="65"/>
      <c r="G127" s="65"/>
      <c r="H127" s="65"/>
      <c r="M127" s="67"/>
    </row>
    <row r="128" spans="1:13" s="66" customFormat="1" ht="21" x14ac:dyDescent="0.4">
      <c r="A128" s="64"/>
      <c r="B128" s="65"/>
      <c r="C128" s="65"/>
      <c r="D128" s="65"/>
      <c r="E128" s="65"/>
      <c r="F128" s="65"/>
      <c r="G128" s="65"/>
      <c r="H128" s="65"/>
      <c r="M128" s="67"/>
    </row>
    <row r="129" spans="1:13" s="66" customFormat="1" ht="21" x14ac:dyDescent="0.4">
      <c r="A129" s="64"/>
      <c r="B129" s="65"/>
      <c r="C129" s="65"/>
      <c r="D129" s="65"/>
      <c r="E129" s="65"/>
      <c r="F129" s="65"/>
      <c r="G129" s="65"/>
      <c r="H129" s="65"/>
      <c r="M129" s="67"/>
    </row>
    <row r="130" spans="1:13" s="66" customFormat="1" ht="21" x14ac:dyDescent="0.4">
      <c r="A130" s="64"/>
      <c r="B130" s="65"/>
      <c r="C130" s="65"/>
      <c r="D130" s="65"/>
      <c r="E130" s="65"/>
      <c r="F130" s="65"/>
      <c r="G130" s="65"/>
      <c r="H130" s="65"/>
      <c r="M130" s="67"/>
    </row>
    <row r="131" spans="1:13" s="66" customFormat="1" ht="21" x14ac:dyDescent="0.4">
      <c r="A131" s="64"/>
      <c r="B131" s="65"/>
      <c r="C131" s="65"/>
      <c r="D131" s="65"/>
      <c r="E131" s="65"/>
      <c r="F131" s="65"/>
      <c r="G131" s="65"/>
      <c r="H131" s="65"/>
      <c r="M131" s="67"/>
    </row>
    <row r="132" spans="1:13" s="66" customFormat="1" ht="21" x14ac:dyDescent="0.4">
      <c r="A132" s="64"/>
      <c r="B132" s="65"/>
      <c r="C132" s="65"/>
      <c r="D132" s="65"/>
      <c r="E132" s="65"/>
      <c r="F132" s="65"/>
      <c r="G132" s="65"/>
      <c r="H132" s="65"/>
      <c r="M132" s="67"/>
    </row>
    <row r="133" spans="1:13" s="66" customFormat="1" ht="21" x14ac:dyDescent="0.4">
      <c r="A133" s="64"/>
      <c r="B133" s="65"/>
      <c r="C133" s="65"/>
      <c r="D133" s="65"/>
      <c r="E133" s="65"/>
      <c r="F133" s="65"/>
      <c r="G133" s="65"/>
      <c r="H133" s="65"/>
      <c r="M133" s="67"/>
    </row>
    <row r="134" spans="1:13" s="66" customFormat="1" ht="21" x14ac:dyDescent="0.4">
      <c r="A134" s="64"/>
      <c r="B134" s="65"/>
      <c r="C134" s="65"/>
      <c r="D134" s="65"/>
      <c r="E134" s="65"/>
      <c r="F134" s="65"/>
      <c r="G134" s="65"/>
      <c r="H134" s="65"/>
      <c r="M134" s="67"/>
    </row>
    <row r="135" spans="1:13" s="66" customFormat="1" ht="21" x14ac:dyDescent="0.4">
      <c r="A135" s="64"/>
      <c r="B135" s="65"/>
      <c r="C135" s="65"/>
      <c r="D135" s="65"/>
      <c r="E135" s="65"/>
      <c r="F135" s="65"/>
      <c r="G135" s="65"/>
      <c r="H135" s="65"/>
      <c r="M135" s="67"/>
    </row>
    <row r="136" spans="1:13" s="66" customFormat="1" ht="21" x14ac:dyDescent="0.4">
      <c r="A136" s="64"/>
      <c r="B136" s="65"/>
      <c r="C136" s="65"/>
      <c r="D136" s="65"/>
      <c r="E136" s="65"/>
      <c r="F136" s="65"/>
      <c r="G136" s="65"/>
      <c r="H136" s="65"/>
      <c r="M136" s="67"/>
    </row>
    <row r="137" spans="1:13" s="66" customFormat="1" ht="21" x14ac:dyDescent="0.4">
      <c r="A137" s="64"/>
      <c r="B137" s="65"/>
      <c r="C137" s="65"/>
      <c r="D137" s="65"/>
      <c r="E137" s="65"/>
      <c r="F137" s="65"/>
      <c r="G137" s="65"/>
      <c r="H137" s="65"/>
      <c r="M137" s="67"/>
    </row>
    <row r="138" spans="1:13" s="66" customFormat="1" ht="21" x14ac:dyDescent="0.4">
      <c r="A138" s="64"/>
      <c r="B138" s="65"/>
      <c r="C138" s="65"/>
      <c r="D138" s="65"/>
      <c r="E138" s="65"/>
      <c r="F138" s="65"/>
      <c r="G138" s="65"/>
      <c r="H138" s="65"/>
      <c r="M138" s="67"/>
    </row>
    <row r="139" spans="1:13" s="66" customFormat="1" ht="21" x14ac:dyDescent="0.4">
      <c r="A139" s="64"/>
      <c r="B139" s="65"/>
      <c r="C139" s="65"/>
      <c r="D139" s="65"/>
      <c r="E139" s="65"/>
      <c r="F139" s="65"/>
      <c r="G139" s="65"/>
      <c r="H139" s="65"/>
      <c r="M139" s="67"/>
    </row>
    <row r="140" spans="1:13" s="66" customFormat="1" ht="21" x14ac:dyDescent="0.4">
      <c r="A140" s="64"/>
      <c r="B140" s="65"/>
      <c r="C140" s="65"/>
      <c r="D140" s="65"/>
      <c r="E140" s="65"/>
      <c r="F140" s="65"/>
      <c r="G140" s="65"/>
      <c r="H140" s="65"/>
      <c r="M140" s="67"/>
    </row>
    <row r="141" spans="1:13" s="66" customFormat="1" ht="21" x14ac:dyDescent="0.4">
      <c r="A141" s="64"/>
      <c r="B141" s="65"/>
      <c r="C141" s="65"/>
      <c r="D141" s="65"/>
      <c r="E141" s="65"/>
      <c r="F141" s="65"/>
      <c r="G141" s="65"/>
      <c r="H141" s="65"/>
      <c r="M141" s="67"/>
    </row>
    <row r="142" spans="1:13" s="66" customFormat="1" ht="21" x14ac:dyDescent="0.4">
      <c r="A142" s="64"/>
      <c r="B142" s="65"/>
      <c r="C142" s="65"/>
      <c r="D142" s="65"/>
      <c r="E142" s="65"/>
      <c r="F142" s="65"/>
      <c r="G142" s="65"/>
      <c r="H142" s="65"/>
      <c r="M142" s="67"/>
    </row>
    <row r="143" spans="1:13" s="66" customFormat="1" ht="21" x14ac:dyDescent="0.4">
      <c r="A143" s="64"/>
      <c r="B143" s="65"/>
      <c r="C143" s="65"/>
      <c r="D143" s="65"/>
      <c r="E143" s="65"/>
      <c r="F143" s="65"/>
      <c r="G143" s="65"/>
      <c r="H143" s="65"/>
      <c r="M143" s="67"/>
    </row>
    <row r="144" spans="1:13" s="66" customFormat="1" ht="21" x14ac:dyDescent="0.4">
      <c r="A144" s="64"/>
      <c r="B144" s="65"/>
      <c r="C144" s="65"/>
      <c r="D144" s="65"/>
      <c r="E144" s="65"/>
      <c r="F144" s="65"/>
      <c r="G144" s="65"/>
      <c r="H144" s="65"/>
      <c r="M144" s="67"/>
    </row>
    <row r="145" spans="1:13" s="66" customFormat="1" ht="21" x14ac:dyDescent="0.4">
      <c r="A145" s="64"/>
      <c r="B145" s="65"/>
      <c r="C145" s="65"/>
      <c r="D145" s="65"/>
      <c r="E145" s="65"/>
      <c r="F145" s="65"/>
      <c r="G145" s="65"/>
      <c r="H145" s="65"/>
      <c r="M145" s="67"/>
    </row>
    <row r="146" spans="1:13" s="66" customFormat="1" ht="21" x14ac:dyDescent="0.4">
      <c r="A146" s="64"/>
      <c r="B146" s="65"/>
      <c r="C146" s="65"/>
      <c r="D146" s="65"/>
      <c r="E146" s="65"/>
      <c r="F146" s="65"/>
      <c r="G146" s="65"/>
      <c r="H146" s="65"/>
      <c r="M146" s="67"/>
    </row>
    <row r="147" spans="1:13" s="66" customFormat="1" ht="21" x14ac:dyDescent="0.4">
      <c r="A147" s="64"/>
      <c r="B147" s="65"/>
      <c r="C147" s="65"/>
      <c r="D147" s="65"/>
      <c r="E147" s="65"/>
      <c r="F147" s="65"/>
      <c r="G147" s="65"/>
      <c r="H147" s="65"/>
      <c r="M147" s="67"/>
    </row>
    <row r="148" spans="1:13" s="66" customFormat="1" ht="21" x14ac:dyDescent="0.4">
      <c r="A148" s="64"/>
      <c r="B148" s="65"/>
      <c r="C148" s="65"/>
      <c r="D148" s="65"/>
      <c r="E148" s="65"/>
      <c r="F148" s="65"/>
      <c r="G148" s="65"/>
      <c r="H148" s="65"/>
      <c r="M148" s="67"/>
    </row>
    <row r="149" spans="1:13" s="66" customFormat="1" ht="21" x14ac:dyDescent="0.4">
      <c r="A149" s="64"/>
      <c r="B149" s="65"/>
      <c r="C149" s="65"/>
      <c r="D149" s="65"/>
      <c r="E149" s="65"/>
      <c r="F149" s="65"/>
      <c r="G149" s="65"/>
      <c r="H149" s="65"/>
      <c r="M149" s="67"/>
    </row>
    <row r="150" spans="1:13" s="66" customFormat="1" ht="21" x14ac:dyDescent="0.4">
      <c r="A150" s="64"/>
      <c r="B150" s="65"/>
      <c r="C150" s="65"/>
      <c r="D150" s="65"/>
      <c r="E150" s="65"/>
      <c r="F150" s="65"/>
      <c r="G150" s="65"/>
      <c r="H150" s="65"/>
      <c r="M150" s="67"/>
    </row>
    <row r="151" spans="1:13" s="66" customFormat="1" ht="21" x14ac:dyDescent="0.4">
      <c r="A151" s="64"/>
      <c r="B151" s="65"/>
      <c r="C151" s="65"/>
      <c r="D151" s="65"/>
      <c r="E151" s="65"/>
      <c r="F151" s="65"/>
      <c r="G151" s="65"/>
      <c r="H151" s="65"/>
      <c r="M151" s="67"/>
    </row>
    <row r="152" spans="1:13" s="66" customFormat="1" ht="21" x14ac:dyDescent="0.4">
      <c r="A152" s="64"/>
      <c r="B152" s="65"/>
      <c r="C152" s="65"/>
      <c r="D152" s="65"/>
      <c r="E152" s="65"/>
      <c r="F152" s="65"/>
      <c r="G152" s="65"/>
      <c r="H152" s="65"/>
      <c r="M152" s="67"/>
    </row>
    <row r="153" spans="1:13" s="66" customFormat="1" ht="21" x14ac:dyDescent="0.4">
      <c r="A153" s="64"/>
      <c r="B153" s="65"/>
      <c r="C153" s="65"/>
      <c r="D153" s="65"/>
      <c r="E153" s="65"/>
      <c r="F153" s="65"/>
      <c r="G153" s="65"/>
      <c r="H153" s="65"/>
      <c r="M153" s="67"/>
    </row>
    <row r="154" spans="1:13" s="66" customFormat="1" ht="21" x14ac:dyDescent="0.4">
      <c r="A154" s="64"/>
      <c r="B154" s="65"/>
      <c r="C154" s="65"/>
      <c r="D154" s="65"/>
      <c r="E154" s="65"/>
      <c r="F154" s="65"/>
      <c r="G154" s="65"/>
      <c r="H154" s="65"/>
      <c r="M154" s="67"/>
    </row>
    <row r="155" spans="1:13" s="66" customFormat="1" ht="21" x14ac:dyDescent="0.4">
      <c r="A155" s="64"/>
      <c r="B155" s="65"/>
      <c r="C155" s="65"/>
      <c r="D155" s="65"/>
      <c r="E155" s="65"/>
      <c r="F155" s="65"/>
      <c r="G155" s="65"/>
      <c r="H155" s="65"/>
      <c r="M155" s="67"/>
    </row>
    <row r="156" spans="1:13" s="66" customFormat="1" ht="21" x14ac:dyDescent="0.4">
      <c r="A156" s="64"/>
      <c r="B156" s="65"/>
      <c r="C156" s="65"/>
      <c r="D156" s="65"/>
      <c r="E156" s="65"/>
      <c r="F156" s="65"/>
      <c r="G156" s="65"/>
      <c r="H156" s="65"/>
      <c r="M156" s="67"/>
    </row>
    <row r="157" spans="1:13" s="66" customFormat="1" ht="21" x14ac:dyDescent="0.4">
      <c r="A157" s="64"/>
      <c r="B157" s="65"/>
      <c r="C157" s="65"/>
      <c r="D157" s="65"/>
      <c r="E157" s="65"/>
      <c r="F157" s="65"/>
      <c r="G157" s="65"/>
      <c r="H157" s="65"/>
      <c r="M157" s="67"/>
    </row>
    <row r="158" spans="1:13" s="66" customFormat="1" ht="21" x14ac:dyDescent="0.4">
      <c r="A158" s="64"/>
      <c r="B158" s="65"/>
      <c r="C158" s="65"/>
      <c r="D158" s="65"/>
      <c r="E158" s="65"/>
      <c r="F158" s="65"/>
      <c r="G158" s="65"/>
      <c r="H158" s="65"/>
      <c r="M158" s="67"/>
    </row>
    <row r="159" spans="1:13" s="66" customFormat="1" ht="21" x14ac:dyDescent="0.4">
      <c r="A159" s="64"/>
      <c r="B159" s="65"/>
      <c r="C159" s="65"/>
      <c r="D159" s="65"/>
      <c r="E159" s="65"/>
      <c r="F159" s="65"/>
      <c r="G159" s="65"/>
      <c r="H159" s="65"/>
      <c r="M159" s="67"/>
    </row>
    <row r="160" spans="1:13" s="66" customFormat="1" ht="21" x14ac:dyDescent="0.4">
      <c r="A160" s="64"/>
      <c r="B160" s="65"/>
      <c r="C160" s="65"/>
      <c r="D160" s="65"/>
      <c r="E160" s="65"/>
      <c r="F160" s="65"/>
      <c r="G160" s="65"/>
      <c r="H160" s="65"/>
      <c r="M160" s="67"/>
    </row>
    <row r="161" spans="1:13" s="66" customFormat="1" ht="21" x14ac:dyDescent="0.4">
      <c r="A161" s="64"/>
      <c r="B161" s="65"/>
      <c r="C161" s="65"/>
      <c r="D161" s="65"/>
      <c r="E161" s="65"/>
      <c r="F161" s="65"/>
      <c r="G161" s="65"/>
      <c r="H161" s="65"/>
      <c r="M161" s="67"/>
    </row>
    <row r="162" spans="1:13" s="66" customFormat="1" ht="21" x14ac:dyDescent="0.4">
      <c r="A162" s="64"/>
      <c r="B162" s="65"/>
      <c r="C162" s="65"/>
      <c r="D162" s="65"/>
      <c r="E162" s="65"/>
      <c r="F162" s="65"/>
      <c r="G162" s="65"/>
      <c r="H162" s="65"/>
      <c r="M162" s="67"/>
    </row>
    <row r="163" spans="1:13" s="66" customFormat="1" ht="21" x14ac:dyDescent="0.4">
      <c r="A163" s="64"/>
      <c r="B163" s="65"/>
      <c r="C163" s="65"/>
      <c r="D163" s="65"/>
      <c r="E163" s="65"/>
      <c r="F163" s="65"/>
      <c r="G163" s="65"/>
      <c r="H163" s="65"/>
      <c r="M163" s="67"/>
    </row>
    <row r="164" spans="1:13" s="66" customFormat="1" ht="21" x14ac:dyDescent="0.4">
      <c r="A164" s="64"/>
      <c r="B164" s="65"/>
      <c r="C164" s="65"/>
      <c r="D164" s="65"/>
      <c r="E164" s="65"/>
      <c r="F164" s="65"/>
      <c r="G164" s="65"/>
      <c r="H164" s="65"/>
      <c r="M164" s="67"/>
    </row>
    <row r="165" spans="1:13" s="66" customFormat="1" ht="21" x14ac:dyDescent="0.4">
      <c r="A165" s="64"/>
      <c r="B165" s="65"/>
      <c r="C165" s="65"/>
      <c r="D165" s="65"/>
      <c r="E165" s="65"/>
      <c r="F165" s="65"/>
      <c r="G165" s="65"/>
      <c r="H165" s="65"/>
      <c r="M165" s="67"/>
    </row>
    <row r="166" spans="1:13" s="66" customFormat="1" ht="21" x14ac:dyDescent="0.4">
      <c r="A166" s="64"/>
      <c r="B166" s="65"/>
      <c r="C166" s="65"/>
      <c r="D166" s="65"/>
      <c r="E166" s="65"/>
      <c r="F166" s="65"/>
      <c r="G166" s="65"/>
      <c r="H166" s="65"/>
      <c r="M166" s="67"/>
    </row>
    <row r="167" spans="1:13" s="66" customFormat="1" ht="21" x14ac:dyDescent="0.4">
      <c r="A167" s="64"/>
      <c r="B167" s="65"/>
      <c r="C167" s="65"/>
      <c r="D167" s="65"/>
      <c r="E167" s="65"/>
      <c r="F167" s="65"/>
      <c r="G167" s="65"/>
      <c r="H167" s="65"/>
      <c r="M167" s="67"/>
    </row>
    <row r="168" spans="1:13" s="66" customFormat="1" ht="21" x14ac:dyDescent="0.4">
      <c r="A168" s="64"/>
      <c r="B168" s="65"/>
      <c r="C168" s="65"/>
      <c r="D168" s="65"/>
      <c r="E168" s="65"/>
      <c r="F168" s="65"/>
      <c r="G168" s="65"/>
      <c r="H168" s="65"/>
      <c r="M168" s="67"/>
    </row>
    <row r="169" spans="1:13" s="66" customFormat="1" ht="21" x14ac:dyDescent="0.4">
      <c r="A169" s="64"/>
      <c r="B169" s="65"/>
      <c r="C169" s="65"/>
      <c r="D169" s="65"/>
      <c r="E169" s="65"/>
      <c r="F169" s="65"/>
      <c r="G169" s="65"/>
      <c r="H169" s="65"/>
      <c r="M169" s="67"/>
    </row>
    <row r="170" spans="1:13" s="66" customFormat="1" ht="21" x14ac:dyDescent="0.4">
      <c r="A170" s="64"/>
      <c r="B170" s="65"/>
      <c r="C170" s="65"/>
      <c r="D170" s="65"/>
      <c r="E170" s="65"/>
      <c r="F170" s="65"/>
      <c r="G170" s="65"/>
      <c r="H170" s="65"/>
      <c r="M170" s="67"/>
    </row>
    <row r="171" spans="1:13" s="66" customFormat="1" ht="21" x14ac:dyDescent="0.4">
      <c r="A171" s="64"/>
      <c r="B171" s="65"/>
      <c r="C171" s="65"/>
      <c r="D171" s="65"/>
      <c r="E171" s="65"/>
      <c r="F171" s="65"/>
      <c r="G171" s="65"/>
      <c r="H171" s="65"/>
      <c r="M171" s="67"/>
    </row>
    <row r="172" spans="1:13" s="66" customFormat="1" ht="21" x14ac:dyDescent="0.4">
      <c r="A172" s="64"/>
      <c r="B172" s="65"/>
      <c r="C172" s="65"/>
      <c r="D172" s="65"/>
      <c r="E172" s="65"/>
      <c r="F172" s="65"/>
      <c r="G172" s="65"/>
      <c r="H172" s="65"/>
      <c r="M172" s="67"/>
    </row>
    <row r="173" spans="1:13" s="66" customFormat="1" ht="21" x14ac:dyDescent="0.4">
      <c r="A173" s="64"/>
      <c r="B173" s="65"/>
      <c r="C173" s="65"/>
      <c r="D173" s="65"/>
      <c r="E173" s="65"/>
      <c r="F173" s="65"/>
      <c r="G173" s="65"/>
      <c r="H173" s="65"/>
      <c r="M173" s="67"/>
    </row>
    <row r="174" spans="1:13" s="66" customFormat="1" ht="21" x14ac:dyDescent="0.4">
      <c r="A174" s="64"/>
      <c r="B174" s="65"/>
      <c r="C174" s="65"/>
      <c r="D174" s="65"/>
      <c r="E174" s="65"/>
      <c r="F174" s="65"/>
      <c r="G174" s="65"/>
      <c r="H174" s="65"/>
      <c r="M174" s="67"/>
    </row>
    <row r="175" spans="1:13" s="66" customFormat="1" ht="21" x14ac:dyDescent="0.4">
      <c r="A175" s="64"/>
      <c r="B175" s="65"/>
      <c r="C175" s="65"/>
      <c r="D175" s="65"/>
      <c r="E175" s="65"/>
      <c r="F175" s="65"/>
      <c r="G175" s="65"/>
      <c r="H175" s="65"/>
      <c r="M175" s="67"/>
    </row>
    <row r="176" spans="1:13" s="66" customFormat="1" ht="21" x14ac:dyDescent="0.4">
      <c r="A176" s="64"/>
      <c r="B176" s="65"/>
      <c r="C176" s="65"/>
      <c r="D176" s="65"/>
      <c r="E176" s="65"/>
      <c r="F176" s="65"/>
      <c r="G176" s="65"/>
      <c r="H176" s="65"/>
      <c r="M176" s="67"/>
    </row>
    <row r="177" spans="1:13" s="66" customFormat="1" ht="21" x14ac:dyDescent="0.4">
      <c r="A177" s="64"/>
      <c r="B177" s="65"/>
      <c r="C177" s="65"/>
      <c r="D177" s="65"/>
      <c r="E177" s="65"/>
      <c r="F177" s="65"/>
      <c r="G177" s="65"/>
      <c r="H177" s="65"/>
      <c r="M177" s="67"/>
    </row>
    <row r="178" spans="1:13" s="66" customFormat="1" ht="21" x14ac:dyDescent="0.4">
      <c r="A178" s="64"/>
      <c r="B178" s="65"/>
      <c r="C178" s="65"/>
      <c r="D178" s="65"/>
      <c r="E178" s="65"/>
      <c r="F178" s="65"/>
      <c r="G178" s="65"/>
      <c r="H178" s="65"/>
      <c r="M178" s="67"/>
    </row>
    <row r="179" spans="1:13" s="66" customFormat="1" ht="21" x14ac:dyDescent="0.4">
      <c r="A179" s="64"/>
      <c r="B179" s="65"/>
      <c r="C179" s="65"/>
      <c r="D179" s="65"/>
      <c r="E179" s="65"/>
      <c r="F179" s="65"/>
      <c r="G179" s="65"/>
      <c r="H179" s="65"/>
      <c r="M179" s="67"/>
    </row>
    <row r="180" spans="1:13" s="66" customFormat="1" ht="21" x14ac:dyDescent="0.4">
      <c r="A180" s="64"/>
      <c r="B180" s="65"/>
      <c r="C180" s="65"/>
      <c r="D180" s="65"/>
      <c r="E180" s="65"/>
      <c r="F180" s="65"/>
      <c r="G180" s="65"/>
      <c r="H180" s="65"/>
      <c r="M180" s="67"/>
    </row>
    <row r="181" spans="1:13" s="66" customFormat="1" ht="21" x14ac:dyDescent="0.4">
      <c r="A181" s="64"/>
      <c r="B181" s="65"/>
      <c r="C181" s="65"/>
      <c r="D181" s="65"/>
      <c r="E181" s="65"/>
      <c r="F181" s="65"/>
      <c r="G181" s="65"/>
      <c r="H181" s="65"/>
      <c r="M181" s="67"/>
    </row>
    <row r="182" spans="1:13" s="66" customFormat="1" ht="21" x14ac:dyDescent="0.4">
      <c r="A182" s="64"/>
      <c r="B182" s="65"/>
      <c r="C182" s="65"/>
      <c r="D182" s="65"/>
      <c r="E182" s="65"/>
      <c r="F182" s="65"/>
      <c r="G182" s="65"/>
      <c r="H182" s="65"/>
      <c r="M182" s="67"/>
    </row>
    <row r="183" spans="1:13" s="66" customFormat="1" ht="21" x14ac:dyDescent="0.4">
      <c r="A183" s="64"/>
      <c r="B183" s="65"/>
      <c r="C183" s="65"/>
      <c r="D183" s="65"/>
      <c r="E183" s="65"/>
      <c r="F183" s="65"/>
      <c r="G183" s="65"/>
      <c r="H183" s="65"/>
      <c r="M183" s="67"/>
    </row>
    <row r="184" spans="1:13" s="66" customFormat="1" ht="21" x14ac:dyDescent="0.4">
      <c r="A184" s="64"/>
      <c r="B184" s="65"/>
      <c r="C184" s="65"/>
      <c r="D184" s="65"/>
      <c r="E184" s="65"/>
      <c r="F184" s="65"/>
      <c r="G184" s="65"/>
      <c r="H184" s="65"/>
      <c r="M184" s="67"/>
    </row>
    <row r="185" spans="1:13" s="66" customFormat="1" ht="21" x14ac:dyDescent="0.4">
      <c r="A185" s="64"/>
      <c r="B185" s="65"/>
      <c r="C185" s="65"/>
      <c r="D185" s="65"/>
      <c r="E185" s="65"/>
      <c r="F185" s="65"/>
      <c r="G185" s="65"/>
      <c r="H185" s="65"/>
      <c r="M185" s="67"/>
    </row>
    <row r="186" spans="1:13" s="66" customFormat="1" ht="21" x14ac:dyDescent="0.4">
      <c r="A186" s="64"/>
      <c r="B186" s="65"/>
      <c r="C186" s="65"/>
      <c r="D186" s="65"/>
      <c r="E186" s="65"/>
      <c r="F186" s="65"/>
      <c r="G186" s="65"/>
      <c r="H186" s="65"/>
      <c r="M186" s="67"/>
    </row>
    <row r="187" spans="1:13" s="66" customFormat="1" ht="21" x14ac:dyDescent="0.4">
      <c r="A187" s="64"/>
      <c r="B187" s="65"/>
      <c r="C187" s="65"/>
      <c r="D187" s="65"/>
      <c r="E187" s="65"/>
      <c r="F187" s="65"/>
      <c r="G187" s="65"/>
      <c r="H187" s="65"/>
      <c r="M187" s="67"/>
    </row>
    <row r="188" spans="1:13" s="66" customFormat="1" ht="21" x14ac:dyDescent="0.4">
      <c r="A188" s="64"/>
      <c r="B188" s="65"/>
      <c r="C188" s="65"/>
      <c r="D188" s="65"/>
      <c r="E188" s="65"/>
      <c r="F188" s="65"/>
      <c r="G188" s="65"/>
      <c r="H188" s="65"/>
      <c r="M188" s="67"/>
    </row>
    <row r="189" spans="1:13" s="66" customFormat="1" ht="21" x14ac:dyDescent="0.4">
      <c r="A189" s="64"/>
      <c r="B189" s="65"/>
      <c r="C189" s="65"/>
      <c r="D189" s="65"/>
      <c r="E189" s="65"/>
      <c r="F189" s="65"/>
      <c r="G189" s="65"/>
      <c r="H189" s="65"/>
      <c r="M189" s="67"/>
    </row>
    <row r="190" spans="1:13" s="66" customFormat="1" ht="21" x14ac:dyDescent="0.4">
      <c r="A190" s="64"/>
      <c r="B190" s="65"/>
      <c r="C190" s="65"/>
      <c r="D190" s="65"/>
      <c r="E190" s="65"/>
      <c r="F190" s="65"/>
      <c r="G190" s="65"/>
      <c r="H190" s="65"/>
      <c r="M190" s="67"/>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5"/>
  <sheetViews>
    <sheetView zoomScale="50" zoomScaleNormal="50" workbookViewId="0">
      <selection activeCell="F9" sqref="F9"/>
    </sheetView>
  </sheetViews>
  <sheetFormatPr defaultColWidth="9.109375" defaultRowHeight="15" x14ac:dyDescent="0.3"/>
  <cols>
    <col min="1" max="1" width="24" style="82" customWidth="1"/>
    <col min="2" max="2" width="14.33203125" style="89" customWidth="1"/>
    <col min="3" max="3" width="26.21875" style="89" customWidth="1"/>
    <col min="4" max="4" width="22.109375" style="89" customWidth="1"/>
    <col min="5" max="5" width="21.5546875" style="89" customWidth="1"/>
    <col min="6" max="6" width="24.44140625" style="89" customWidth="1"/>
    <col min="7" max="7" width="39.6640625" style="89" customWidth="1"/>
    <col min="8" max="8" width="71.21875" style="89" customWidth="1"/>
    <col min="9" max="9" width="19.5546875" style="82" customWidth="1"/>
    <col min="10" max="10" width="18.33203125" style="82" customWidth="1"/>
    <col min="11" max="11" width="20.33203125" style="82" customWidth="1"/>
    <col min="12" max="12" width="18" style="82" customWidth="1"/>
    <col min="13" max="13" width="36.44140625" style="89" customWidth="1"/>
    <col min="14" max="256" width="9.109375" style="82"/>
    <col min="257" max="257" width="24" style="82" customWidth="1"/>
    <col min="258" max="258" width="14.33203125" style="82" customWidth="1"/>
    <col min="259" max="259" width="18.5546875" style="82" customWidth="1"/>
    <col min="260" max="260" width="22.109375" style="82" customWidth="1"/>
    <col min="261" max="261" width="21.5546875" style="82" customWidth="1"/>
    <col min="262" max="262" width="24.44140625" style="82" customWidth="1"/>
    <col min="263" max="263" width="57" style="82" customWidth="1"/>
    <col min="264" max="264" width="98.33203125" style="82" customWidth="1"/>
    <col min="265" max="265" width="19.5546875" style="82" customWidth="1"/>
    <col min="266" max="266" width="18.33203125" style="82" customWidth="1"/>
    <col min="267" max="267" width="20.33203125" style="82" customWidth="1"/>
    <col min="268" max="268" width="18" style="82" customWidth="1"/>
    <col min="269" max="269" width="73.88671875" style="82" bestFit="1" customWidth="1"/>
    <col min="270" max="512" width="9.109375" style="82"/>
    <col min="513" max="513" width="24" style="82" customWidth="1"/>
    <col min="514" max="514" width="14.33203125" style="82" customWidth="1"/>
    <col min="515" max="515" width="18.5546875" style="82" customWidth="1"/>
    <col min="516" max="516" width="22.109375" style="82" customWidth="1"/>
    <col min="517" max="517" width="21.5546875" style="82" customWidth="1"/>
    <col min="518" max="518" width="24.44140625" style="82" customWidth="1"/>
    <col min="519" max="519" width="57" style="82" customWidth="1"/>
    <col min="520" max="520" width="98.33203125" style="82" customWidth="1"/>
    <col min="521" max="521" width="19.5546875" style="82" customWidth="1"/>
    <col min="522" max="522" width="18.33203125" style="82" customWidth="1"/>
    <col min="523" max="523" width="20.33203125" style="82" customWidth="1"/>
    <col min="524" max="524" width="18" style="82" customWidth="1"/>
    <col min="525" max="525" width="73.88671875" style="82" bestFit="1" customWidth="1"/>
    <col min="526" max="768" width="9.109375" style="82"/>
    <col min="769" max="769" width="24" style="82" customWidth="1"/>
    <col min="770" max="770" width="14.33203125" style="82" customWidth="1"/>
    <col min="771" max="771" width="18.5546875" style="82" customWidth="1"/>
    <col min="772" max="772" width="22.109375" style="82" customWidth="1"/>
    <col min="773" max="773" width="21.5546875" style="82" customWidth="1"/>
    <col min="774" max="774" width="24.44140625" style="82" customWidth="1"/>
    <col min="775" max="775" width="57" style="82" customWidth="1"/>
    <col min="776" max="776" width="98.33203125" style="82" customWidth="1"/>
    <col min="777" max="777" width="19.5546875" style="82" customWidth="1"/>
    <col min="778" max="778" width="18.33203125" style="82" customWidth="1"/>
    <col min="779" max="779" width="20.33203125" style="82" customWidth="1"/>
    <col min="780" max="780" width="18" style="82" customWidth="1"/>
    <col min="781" max="781" width="73.88671875" style="82" bestFit="1" customWidth="1"/>
    <col min="782" max="1024" width="9.109375" style="82"/>
    <col min="1025" max="1025" width="24" style="82" customWidth="1"/>
    <col min="1026" max="1026" width="14.33203125" style="82" customWidth="1"/>
    <col min="1027" max="1027" width="18.5546875" style="82" customWidth="1"/>
    <col min="1028" max="1028" width="22.109375" style="82" customWidth="1"/>
    <col min="1029" max="1029" width="21.5546875" style="82" customWidth="1"/>
    <col min="1030" max="1030" width="24.44140625" style="82" customWidth="1"/>
    <col min="1031" max="1031" width="57" style="82" customWidth="1"/>
    <col min="1032" max="1032" width="98.33203125" style="82" customWidth="1"/>
    <col min="1033" max="1033" width="19.5546875" style="82" customWidth="1"/>
    <col min="1034" max="1034" width="18.33203125" style="82" customWidth="1"/>
    <col min="1035" max="1035" width="20.33203125" style="82" customWidth="1"/>
    <col min="1036" max="1036" width="18" style="82" customWidth="1"/>
    <col min="1037" max="1037" width="73.88671875" style="82" bestFit="1" customWidth="1"/>
    <col min="1038" max="1280" width="9.109375" style="82"/>
    <col min="1281" max="1281" width="24" style="82" customWidth="1"/>
    <col min="1282" max="1282" width="14.33203125" style="82" customWidth="1"/>
    <col min="1283" max="1283" width="18.5546875" style="82" customWidth="1"/>
    <col min="1284" max="1284" width="22.109375" style="82" customWidth="1"/>
    <col min="1285" max="1285" width="21.5546875" style="82" customWidth="1"/>
    <col min="1286" max="1286" width="24.44140625" style="82" customWidth="1"/>
    <col min="1287" max="1287" width="57" style="82" customWidth="1"/>
    <col min="1288" max="1288" width="98.33203125" style="82" customWidth="1"/>
    <col min="1289" max="1289" width="19.5546875" style="82" customWidth="1"/>
    <col min="1290" max="1290" width="18.33203125" style="82" customWidth="1"/>
    <col min="1291" max="1291" width="20.33203125" style="82" customWidth="1"/>
    <col min="1292" max="1292" width="18" style="82" customWidth="1"/>
    <col min="1293" max="1293" width="73.88671875" style="82" bestFit="1" customWidth="1"/>
    <col min="1294" max="1536" width="9.109375" style="82"/>
    <col min="1537" max="1537" width="24" style="82" customWidth="1"/>
    <col min="1538" max="1538" width="14.33203125" style="82" customWidth="1"/>
    <col min="1539" max="1539" width="18.5546875" style="82" customWidth="1"/>
    <col min="1540" max="1540" width="22.109375" style="82" customWidth="1"/>
    <col min="1541" max="1541" width="21.5546875" style="82" customWidth="1"/>
    <col min="1542" max="1542" width="24.44140625" style="82" customWidth="1"/>
    <col min="1543" max="1543" width="57" style="82" customWidth="1"/>
    <col min="1544" max="1544" width="98.33203125" style="82" customWidth="1"/>
    <col min="1545" max="1545" width="19.5546875" style="82" customWidth="1"/>
    <col min="1546" max="1546" width="18.33203125" style="82" customWidth="1"/>
    <col min="1547" max="1547" width="20.33203125" style="82" customWidth="1"/>
    <col min="1548" max="1548" width="18" style="82" customWidth="1"/>
    <col min="1549" max="1549" width="73.88671875" style="82" bestFit="1" customWidth="1"/>
    <col min="1550" max="1792" width="9.109375" style="82"/>
    <col min="1793" max="1793" width="24" style="82" customWidth="1"/>
    <col min="1794" max="1794" width="14.33203125" style="82" customWidth="1"/>
    <col min="1795" max="1795" width="18.5546875" style="82" customWidth="1"/>
    <col min="1796" max="1796" width="22.109375" style="82" customWidth="1"/>
    <col min="1797" max="1797" width="21.5546875" style="82" customWidth="1"/>
    <col min="1798" max="1798" width="24.44140625" style="82" customWidth="1"/>
    <col min="1799" max="1799" width="57" style="82" customWidth="1"/>
    <col min="1800" max="1800" width="98.33203125" style="82" customWidth="1"/>
    <col min="1801" max="1801" width="19.5546875" style="82" customWidth="1"/>
    <col min="1802" max="1802" width="18.33203125" style="82" customWidth="1"/>
    <col min="1803" max="1803" width="20.33203125" style="82" customWidth="1"/>
    <col min="1804" max="1804" width="18" style="82" customWidth="1"/>
    <col min="1805" max="1805" width="73.88671875" style="82" bestFit="1" customWidth="1"/>
    <col min="1806" max="2048" width="9.109375" style="82"/>
    <col min="2049" max="2049" width="24" style="82" customWidth="1"/>
    <col min="2050" max="2050" width="14.33203125" style="82" customWidth="1"/>
    <col min="2051" max="2051" width="18.5546875" style="82" customWidth="1"/>
    <col min="2052" max="2052" width="22.109375" style="82" customWidth="1"/>
    <col min="2053" max="2053" width="21.5546875" style="82" customWidth="1"/>
    <col min="2054" max="2054" width="24.44140625" style="82" customWidth="1"/>
    <col min="2055" max="2055" width="57" style="82" customWidth="1"/>
    <col min="2056" max="2056" width="98.33203125" style="82" customWidth="1"/>
    <col min="2057" max="2057" width="19.5546875" style="82" customWidth="1"/>
    <col min="2058" max="2058" width="18.33203125" style="82" customWidth="1"/>
    <col min="2059" max="2059" width="20.33203125" style="82" customWidth="1"/>
    <col min="2060" max="2060" width="18" style="82" customWidth="1"/>
    <col min="2061" max="2061" width="73.88671875" style="82" bestFit="1" customWidth="1"/>
    <col min="2062" max="2304" width="9.109375" style="82"/>
    <col min="2305" max="2305" width="24" style="82" customWidth="1"/>
    <col min="2306" max="2306" width="14.33203125" style="82" customWidth="1"/>
    <col min="2307" max="2307" width="18.5546875" style="82" customWidth="1"/>
    <col min="2308" max="2308" width="22.109375" style="82" customWidth="1"/>
    <col min="2309" max="2309" width="21.5546875" style="82" customWidth="1"/>
    <col min="2310" max="2310" width="24.44140625" style="82" customWidth="1"/>
    <col min="2311" max="2311" width="57" style="82" customWidth="1"/>
    <col min="2312" max="2312" width="98.33203125" style="82" customWidth="1"/>
    <col min="2313" max="2313" width="19.5546875" style="82" customWidth="1"/>
    <col min="2314" max="2314" width="18.33203125" style="82" customWidth="1"/>
    <col min="2315" max="2315" width="20.33203125" style="82" customWidth="1"/>
    <col min="2316" max="2316" width="18" style="82" customWidth="1"/>
    <col min="2317" max="2317" width="73.88671875" style="82" bestFit="1" customWidth="1"/>
    <col min="2318" max="2560" width="9.109375" style="82"/>
    <col min="2561" max="2561" width="24" style="82" customWidth="1"/>
    <col min="2562" max="2562" width="14.33203125" style="82" customWidth="1"/>
    <col min="2563" max="2563" width="18.5546875" style="82" customWidth="1"/>
    <col min="2564" max="2564" width="22.109375" style="82" customWidth="1"/>
    <col min="2565" max="2565" width="21.5546875" style="82" customWidth="1"/>
    <col min="2566" max="2566" width="24.44140625" style="82" customWidth="1"/>
    <col min="2567" max="2567" width="57" style="82" customWidth="1"/>
    <col min="2568" max="2568" width="98.33203125" style="82" customWidth="1"/>
    <col min="2569" max="2569" width="19.5546875" style="82" customWidth="1"/>
    <col min="2570" max="2570" width="18.33203125" style="82" customWidth="1"/>
    <col min="2571" max="2571" width="20.33203125" style="82" customWidth="1"/>
    <col min="2572" max="2572" width="18" style="82" customWidth="1"/>
    <col min="2573" max="2573" width="73.88671875" style="82" bestFit="1" customWidth="1"/>
    <col min="2574" max="2816" width="9.109375" style="82"/>
    <col min="2817" max="2817" width="24" style="82" customWidth="1"/>
    <col min="2818" max="2818" width="14.33203125" style="82" customWidth="1"/>
    <col min="2819" max="2819" width="18.5546875" style="82" customWidth="1"/>
    <col min="2820" max="2820" width="22.109375" style="82" customWidth="1"/>
    <col min="2821" max="2821" width="21.5546875" style="82" customWidth="1"/>
    <col min="2822" max="2822" width="24.44140625" style="82" customWidth="1"/>
    <col min="2823" max="2823" width="57" style="82" customWidth="1"/>
    <col min="2824" max="2824" width="98.33203125" style="82" customWidth="1"/>
    <col min="2825" max="2825" width="19.5546875" style="82" customWidth="1"/>
    <col min="2826" max="2826" width="18.33203125" style="82" customWidth="1"/>
    <col min="2827" max="2827" width="20.33203125" style="82" customWidth="1"/>
    <col min="2828" max="2828" width="18" style="82" customWidth="1"/>
    <col min="2829" max="2829" width="73.88671875" style="82" bestFit="1" customWidth="1"/>
    <col min="2830" max="3072" width="9.109375" style="82"/>
    <col min="3073" max="3073" width="24" style="82" customWidth="1"/>
    <col min="3074" max="3074" width="14.33203125" style="82" customWidth="1"/>
    <col min="3075" max="3075" width="18.5546875" style="82" customWidth="1"/>
    <col min="3076" max="3076" width="22.109375" style="82" customWidth="1"/>
    <col min="3077" max="3077" width="21.5546875" style="82" customWidth="1"/>
    <col min="3078" max="3078" width="24.44140625" style="82" customWidth="1"/>
    <col min="3079" max="3079" width="57" style="82" customWidth="1"/>
    <col min="3080" max="3080" width="98.33203125" style="82" customWidth="1"/>
    <col min="3081" max="3081" width="19.5546875" style="82" customWidth="1"/>
    <col min="3082" max="3082" width="18.33203125" style="82" customWidth="1"/>
    <col min="3083" max="3083" width="20.33203125" style="82" customWidth="1"/>
    <col min="3084" max="3084" width="18" style="82" customWidth="1"/>
    <col min="3085" max="3085" width="73.88671875" style="82" bestFit="1" customWidth="1"/>
    <col min="3086" max="3328" width="9.109375" style="82"/>
    <col min="3329" max="3329" width="24" style="82" customWidth="1"/>
    <col min="3330" max="3330" width="14.33203125" style="82" customWidth="1"/>
    <col min="3331" max="3331" width="18.5546875" style="82" customWidth="1"/>
    <col min="3332" max="3332" width="22.109375" style="82" customWidth="1"/>
    <col min="3333" max="3333" width="21.5546875" style="82" customWidth="1"/>
    <col min="3334" max="3334" width="24.44140625" style="82" customWidth="1"/>
    <col min="3335" max="3335" width="57" style="82" customWidth="1"/>
    <col min="3336" max="3336" width="98.33203125" style="82" customWidth="1"/>
    <col min="3337" max="3337" width="19.5546875" style="82" customWidth="1"/>
    <col min="3338" max="3338" width="18.33203125" style="82" customWidth="1"/>
    <col min="3339" max="3339" width="20.33203125" style="82" customWidth="1"/>
    <col min="3340" max="3340" width="18" style="82" customWidth="1"/>
    <col min="3341" max="3341" width="73.88671875" style="82" bestFit="1" customWidth="1"/>
    <col min="3342" max="3584" width="9.109375" style="82"/>
    <col min="3585" max="3585" width="24" style="82" customWidth="1"/>
    <col min="3586" max="3586" width="14.33203125" style="82" customWidth="1"/>
    <col min="3587" max="3587" width="18.5546875" style="82" customWidth="1"/>
    <col min="3588" max="3588" width="22.109375" style="82" customWidth="1"/>
    <col min="3589" max="3589" width="21.5546875" style="82" customWidth="1"/>
    <col min="3590" max="3590" width="24.44140625" style="82" customWidth="1"/>
    <col min="3591" max="3591" width="57" style="82" customWidth="1"/>
    <col min="3592" max="3592" width="98.33203125" style="82" customWidth="1"/>
    <col min="3593" max="3593" width="19.5546875" style="82" customWidth="1"/>
    <col min="3594" max="3594" width="18.33203125" style="82" customWidth="1"/>
    <col min="3595" max="3595" width="20.33203125" style="82" customWidth="1"/>
    <col min="3596" max="3596" width="18" style="82" customWidth="1"/>
    <col min="3597" max="3597" width="73.88671875" style="82" bestFit="1" customWidth="1"/>
    <col min="3598" max="3840" width="9.109375" style="82"/>
    <col min="3841" max="3841" width="24" style="82" customWidth="1"/>
    <col min="3842" max="3842" width="14.33203125" style="82" customWidth="1"/>
    <col min="3843" max="3843" width="18.5546875" style="82" customWidth="1"/>
    <col min="3844" max="3844" width="22.109375" style="82" customWidth="1"/>
    <col min="3845" max="3845" width="21.5546875" style="82" customWidth="1"/>
    <col min="3846" max="3846" width="24.44140625" style="82" customWidth="1"/>
    <col min="3847" max="3847" width="57" style="82" customWidth="1"/>
    <col min="3848" max="3848" width="98.33203125" style="82" customWidth="1"/>
    <col min="3849" max="3849" width="19.5546875" style="82" customWidth="1"/>
    <col min="3850" max="3850" width="18.33203125" style="82" customWidth="1"/>
    <col min="3851" max="3851" width="20.33203125" style="82" customWidth="1"/>
    <col min="3852" max="3852" width="18" style="82" customWidth="1"/>
    <col min="3853" max="3853" width="73.88671875" style="82" bestFit="1" customWidth="1"/>
    <col min="3854" max="4096" width="9.109375" style="82"/>
    <col min="4097" max="4097" width="24" style="82" customWidth="1"/>
    <col min="4098" max="4098" width="14.33203125" style="82" customWidth="1"/>
    <col min="4099" max="4099" width="18.5546875" style="82" customWidth="1"/>
    <col min="4100" max="4100" width="22.109375" style="82" customWidth="1"/>
    <col min="4101" max="4101" width="21.5546875" style="82" customWidth="1"/>
    <col min="4102" max="4102" width="24.44140625" style="82" customWidth="1"/>
    <col min="4103" max="4103" width="57" style="82" customWidth="1"/>
    <col min="4104" max="4104" width="98.33203125" style="82" customWidth="1"/>
    <col min="4105" max="4105" width="19.5546875" style="82" customWidth="1"/>
    <col min="4106" max="4106" width="18.33203125" style="82" customWidth="1"/>
    <col min="4107" max="4107" width="20.33203125" style="82" customWidth="1"/>
    <col min="4108" max="4108" width="18" style="82" customWidth="1"/>
    <col min="4109" max="4109" width="73.88671875" style="82" bestFit="1" customWidth="1"/>
    <col min="4110" max="4352" width="9.109375" style="82"/>
    <col min="4353" max="4353" width="24" style="82" customWidth="1"/>
    <col min="4354" max="4354" width="14.33203125" style="82" customWidth="1"/>
    <col min="4355" max="4355" width="18.5546875" style="82" customWidth="1"/>
    <col min="4356" max="4356" width="22.109375" style="82" customWidth="1"/>
    <col min="4357" max="4357" width="21.5546875" style="82" customWidth="1"/>
    <col min="4358" max="4358" width="24.44140625" style="82" customWidth="1"/>
    <col min="4359" max="4359" width="57" style="82" customWidth="1"/>
    <col min="4360" max="4360" width="98.33203125" style="82" customWidth="1"/>
    <col min="4361" max="4361" width="19.5546875" style="82" customWidth="1"/>
    <col min="4362" max="4362" width="18.33203125" style="82" customWidth="1"/>
    <col min="4363" max="4363" width="20.33203125" style="82" customWidth="1"/>
    <col min="4364" max="4364" width="18" style="82" customWidth="1"/>
    <col min="4365" max="4365" width="73.88671875" style="82" bestFit="1" customWidth="1"/>
    <col min="4366" max="4608" width="9.109375" style="82"/>
    <col min="4609" max="4609" width="24" style="82" customWidth="1"/>
    <col min="4610" max="4610" width="14.33203125" style="82" customWidth="1"/>
    <col min="4611" max="4611" width="18.5546875" style="82" customWidth="1"/>
    <col min="4612" max="4612" width="22.109375" style="82" customWidth="1"/>
    <col min="4613" max="4613" width="21.5546875" style="82" customWidth="1"/>
    <col min="4614" max="4614" width="24.44140625" style="82" customWidth="1"/>
    <col min="4615" max="4615" width="57" style="82" customWidth="1"/>
    <col min="4616" max="4616" width="98.33203125" style="82" customWidth="1"/>
    <col min="4617" max="4617" width="19.5546875" style="82" customWidth="1"/>
    <col min="4618" max="4618" width="18.33203125" style="82" customWidth="1"/>
    <col min="4619" max="4619" width="20.33203125" style="82" customWidth="1"/>
    <col min="4620" max="4620" width="18" style="82" customWidth="1"/>
    <col min="4621" max="4621" width="73.88671875" style="82" bestFit="1" customWidth="1"/>
    <col min="4622" max="4864" width="9.109375" style="82"/>
    <col min="4865" max="4865" width="24" style="82" customWidth="1"/>
    <col min="4866" max="4866" width="14.33203125" style="82" customWidth="1"/>
    <col min="4867" max="4867" width="18.5546875" style="82" customWidth="1"/>
    <col min="4868" max="4868" width="22.109375" style="82" customWidth="1"/>
    <col min="4869" max="4869" width="21.5546875" style="82" customWidth="1"/>
    <col min="4870" max="4870" width="24.44140625" style="82" customWidth="1"/>
    <col min="4871" max="4871" width="57" style="82" customWidth="1"/>
    <col min="4872" max="4872" width="98.33203125" style="82" customWidth="1"/>
    <col min="4873" max="4873" width="19.5546875" style="82" customWidth="1"/>
    <col min="4874" max="4874" width="18.33203125" style="82" customWidth="1"/>
    <col min="4875" max="4875" width="20.33203125" style="82" customWidth="1"/>
    <col min="4876" max="4876" width="18" style="82" customWidth="1"/>
    <col min="4877" max="4877" width="73.88671875" style="82" bestFit="1" customWidth="1"/>
    <col min="4878" max="5120" width="9.109375" style="82"/>
    <col min="5121" max="5121" width="24" style="82" customWidth="1"/>
    <col min="5122" max="5122" width="14.33203125" style="82" customWidth="1"/>
    <col min="5123" max="5123" width="18.5546875" style="82" customWidth="1"/>
    <col min="5124" max="5124" width="22.109375" style="82" customWidth="1"/>
    <col min="5125" max="5125" width="21.5546875" style="82" customWidth="1"/>
    <col min="5126" max="5126" width="24.44140625" style="82" customWidth="1"/>
    <col min="5127" max="5127" width="57" style="82" customWidth="1"/>
    <col min="5128" max="5128" width="98.33203125" style="82" customWidth="1"/>
    <col min="5129" max="5129" width="19.5546875" style="82" customWidth="1"/>
    <col min="5130" max="5130" width="18.33203125" style="82" customWidth="1"/>
    <col min="5131" max="5131" width="20.33203125" style="82" customWidth="1"/>
    <col min="5132" max="5132" width="18" style="82" customWidth="1"/>
    <col min="5133" max="5133" width="73.88671875" style="82" bestFit="1" customWidth="1"/>
    <col min="5134" max="5376" width="9.109375" style="82"/>
    <col min="5377" max="5377" width="24" style="82" customWidth="1"/>
    <col min="5378" max="5378" width="14.33203125" style="82" customWidth="1"/>
    <col min="5379" max="5379" width="18.5546875" style="82" customWidth="1"/>
    <col min="5380" max="5380" width="22.109375" style="82" customWidth="1"/>
    <col min="5381" max="5381" width="21.5546875" style="82" customWidth="1"/>
    <col min="5382" max="5382" width="24.44140625" style="82" customWidth="1"/>
    <col min="5383" max="5383" width="57" style="82" customWidth="1"/>
    <col min="5384" max="5384" width="98.33203125" style="82" customWidth="1"/>
    <col min="5385" max="5385" width="19.5546875" style="82" customWidth="1"/>
    <col min="5386" max="5386" width="18.33203125" style="82" customWidth="1"/>
    <col min="5387" max="5387" width="20.33203125" style="82" customWidth="1"/>
    <col min="5388" max="5388" width="18" style="82" customWidth="1"/>
    <col min="5389" max="5389" width="73.88671875" style="82" bestFit="1" customWidth="1"/>
    <col min="5390" max="5632" width="9.109375" style="82"/>
    <col min="5633" max="5633" width="24" style="82" customWidth="1"/>
    <col min="5634" max="5634" width="14.33203125" style="82" customWidth="1"/>
    <col min="5635" max="5635" width="18.5546875" style="82" customWidth="1"/>
    <col min="5636" max="5636" width="22.109375" style="82" customWidth="1"/>
    <col min="5637" max="5637" width="21.5546875" style="82" customWidth="1"/>
    <col min="5638" max="5638" width="24.44140625" style="82" customWidth="1"/>
    <col min="5639" max="5639" width="57" style="82" customWidth="1"/>
    <col min="5640" max="5640" width="98.33203125" style="82" customWidth="1"/>
    <col min="5641" max="5641" width="19.5546875" style="82" customWidth="1"/>
    <col min="5642" max="5642" width="18.33203125" style="82" customWidth="1"/>
    <col min="5643" max="5643" width="20.33203125" style="82" customWidth="1"/>
    <col min="5644" max="5644" width="18" style="82" customWidth="1"/>
    <col min="5645" max="5645" width="73.88671875" style="82" bestFit="1" customWidth="1"/>
    <col min="5646" max="5888" width="9.109375" style="82"/>
    <col min="5889" max="5889" width="24" style="82" customWidth="1"/>
    <col min="5890" max="5890" width="14.33203125" style="82" customWidth="1"/>
    <col min="5891" max="5891" width="18.5546875" style="82" customWidth="1"/>
    <col min="5892" max="5892" width="22.109375" style="82" customWidth="1"/>
    <col min="5893" max="5893" width="21.5546875" style="82" customWidth="1"/>
    <col min="5894" max="5894" width="24.44140625" style="82" customWidth="1"/>
    <col min="5895" max="5895" width="57" style="82" customWidth="1"/>
    <col min="5896" max="5896" width="98.33203125" style="82" customWidth="1"/>
    <col min="5897" max="5897" width="19.5546875" style="82" customWidth="1"/>
    <col min="5898" max="5898" width="18.33203125" style="82" customWidth="1"/>
    <col min="5899" max="5899" width="20.33203125" style="82" customWidth="1"/>
    <col min="5900" max="5900" width="18" style="82" customWidth="1"/>
    <col min="5901" max="5901" width="73.88671875" style="82" bestFit="1" customWidth="1"/>
    <col min="5902" max="6144" width="9.109375" style="82"/>
    <col min="6145" max="6145" width="24" style="82" customWidth="1"/>
    <col min="6146" max="6146" width="14.33203125" style="82" customWidth="1"/>
    <col min="6147" max="6147" width="18.5546875" style="82" customWidth="1"/>
    <col min="6148" max="6148" width="22.109375" style="82" customWidth="1"/>
    <col min="6149" max="6149" width="21.5546875" style="82" customWidth="1"/>
    <col min="6150" max="6150" width="24.44140625" style="82" customWidth="1"/>
    <col min="6151" max="6151" width="57" style="82" customWidth="1"/>
    <col min="6152" max="6152" width="98.33203125" style="82" customWidth="1"/>
    <col min="6153" max="6153" width="19.5546875" style="82" customWidth="1"/>
    <col min="6154" max="6154" width="18.33203125" style="82" customWidth="1"/>
    <col min="6155" max="6155" width="20.33203125" style="82" customWidth="1"/>
    <col min="6156" max="6156" width="18" style="82" customWidth="1"/>
    <col min="6157" max="6157" width="73.88671875" style="82" bestFit="1" customWidth="1"/>
    <col min="6158" max="6400" width="9.109375" style="82"/>
    <col min="6401" max="6401" width="24" style="82" customWidth="1"/>
    <col min="6402" max="6402" width="14.33203125" style="82" customWidth="1"/>
    <col min="6403" max="6403" width="18.5546875" style="82" customWidth="1"/>
    <col min="6404" max="6404" width="22.109375" style="82" customWidth="1"/>
    <col min="6405" max="6405" width="21.5546875" style="82" customWidth="1"/>
    <col min="6406" max="6406" width="24.44140625" style="82" customWidth="1"/>
    <col min="6407" max="6407" width="57" style="82" customWidth="1"/>
    <col min="6408" max="6408" width="98.33203125" style="82" customWidth="1"/>
    <col min="6409" max="6409" width="19.5546875" style="82" customWidth="1"/>
    <col min="6410" max="6410" width="18.33203125" style="82" customWidth="1"/>
    <col min="6411" max="6411" width="20.33203125" style="82" customWidth="1"/>
    <col min="6412" max="6412" width="18" style="82" customWidth="1"/>
    <col min="6413" max="6413" width="73.88671875" style="82" bestFit="1" customWidth="1"/>
    <col min="6414" max="6656" width="9.109375" style="82"/>
    <col min="6657" max="6657" width="24" style="82" customWidth="1"/>
    <col min="6658" max="6658" width="14.33203125" style="82" customWidth="1"/>
    <col min="6659" max="6659" width="18.5546875" style="82" customWidth="1"/>
    <col min="6660" max="6660" width="22.109375" style="82" customWidth="1"/>
    <col min="6661" max="6661" width="21.5546875" style="82" customWidth="1"/>
    <col min="6662" max="6662" width="24.44140625" style="82" customWidth="1"/>
    <col min="6663" max="6663" width="57" style="82" customWidth="1"/>
    <col min="6664" max="6664" width="98.33203125" style="82" customWidth="1"/>
    <col min="6665" max="6665" width="19.5546875" style="82" customWidth="1"/>
    <col min="6666" max="6666" width="18.33203125" style="82" customWidth="1"/>
    <col min="6667" max="6667" width="20.33203125" style="82" customWidth="1"/>
    <col min="6668" max="6668" width="18" style="82" customWidth="1"/>
    <col min="6669" max="6669" width="73.88671875" style="82" bestFit="1" customWidth="1"/>
    <col min="6670" max="6912" width="9.109375" style="82"/>
    <col min="6913" max="6913" width="24" style="82" customWidth="1"/>
    <col min="6914" max="6914" width="14.33203125" style="82" customWidth="1"/>
    <col min="6915" max="6915" width="18.5546875" style="82" customWidth="1"/>
    <col min="6916" max="6916" width="22.109375" style="82" customWidth="1"/>
    <col min="6917" max="6917" width="21.5546875" style="82" customWidth="1"/>
    <col min="6918" max="6918" width="24.44140625" style="82" customWidth="1"/>
    <col min="6919" max="6919" width="57" style="82" customWidth="1"/>
    <col min="6920" max="6920" width="98.33203125" style="82" customWidth="1"/>
    <col min="6921" max="6921" width="19.5546875" style="82" customWidth="1"/>
    <col min="6922" max="6922" width="18.33203125" style="82" customWidth="1"/>
    <col min="6923" max="6923" width="20.33203125" style="82" customWidth="1"/>
    <col min="6924" max="6924" width="18" style="82" customWidth="1"/>
    <col min="6925" max="6925" width="73.88671875" style="82" bestFit="1" customWidth="1"/>
    <col min="6926" max="7168" width="9.109375" style="82"/>
    <col min="7169" max="7169" width="24" style="82" customWidth="1"/>
    <col min="7170" max="7170" width="14.33203125" style="82" customWidth="1"/>
    <col min="7171" max="7171" width="18.5546875" style="82" customWidth="1"/>
    <col min="7172" max="7172" width="22.109375" style="82" customWidth="1"/>
    <col min="7173" max="7173" width="21.5546875" style="82" customWidth="1"/>
    <col min="7174" max="7174" width="24.44140625" style="82" customWidth="1"/>
    <col min="7175" max="7175" width="57" style="82" customWidth="1"/>
    <col min="7176" max="7176" width="98.33203125" style="82" customWidth="1"/>
    <col min="7177" max="7177" width="19.5546875" style="82" customWidth="1"/>
    <col min="7178" max="7178" width="18.33203125" style="82" customWidth="1"/>
    <col min="7179" max="7179" width="20.33203125" style="82" customWidth="1"/>
    <col min="7180" max="7180" width="18" style="82" customWidth="1"/>
    <col min="7181" max="7181" width="73.88671875" style="82" bestFit="1" customWidth="1"/>
    <col min="7182" max="7424" width="9.109375" style="82"/>
    <col min="7425" max="7425" width="24" style="82" customWidth="1"/>
    <col min="7426" max="7426" width="14.33203125" style="82" customWidth="1"/>
    <col min="7427" max="7427" width="18.5546875" style="82" customWidth="1"/>
    <col min="7428" max="7428" width="22.109375" style="82" customWidth="1"/>
    <col min="7429" max="7429" width="21.5546875" style="82" customWidth="1"/>
    <col min="7430" max="7430" width="24.44140625" style="82" customWidth="1"/>
    <col min="7431" max="7431" width="57" style="82" customWidth="1"/>
    <col min="7432" max="7432" width="98.33203125" style="82" customWidth="1"/>
    <col min="7433" max="7433" width="19.5546875" style="82" customWidth="1"/>
    <col min="7434" max="7434" width="18.33203125" style="82" customWidth="1"/>
    <col min="7435" max="7435" width="20.33203125" style="82" customWidth="1"/>
    <col min="7436" max="7436" width="18" style="82" customWidth="1"/>
    <col min="7437" max="7437" width="73.88671875" style="82" bestFit="1" customWidth="1"/>
    <col min="7438" max="7680" width="9.109375" style="82"/>
    <col min="7681" max="7681" width="24" style="82" customWidth="1"/>
    <col min="7682" max="7682" width="14.33203125" style="82" customWidth="1"/>
    <col min="7683" max="7683" width="18.5546875" style="82" customWidth="1"/>
    <col min="7684" max="7684" width="22.109375" style="82" customWidth="1"/>
    <col min="7685" max="7685" width="21.5546875" style="82" customWidth="1"/>
    <col min="7686" max="7686" width="24.44140625" style="82" customWidth="1"/>
    <col min="7687" max="7687" width="57" style="82" customWidth="1"/>
    <col min="7688" max="7688" width="98.33203125" style="82" customWidth="1"/>
    <col min="7689" max="7689" width="19.5546875" style="82" customWidth="1"/>
    <col min="7690" max="7690" width="18.33203125" style="82" customWidth="1"/>
    <col min="7691" max="7691" width="20.33203125" style="82" customWidth="1"/>
    <col min="7692" max="7692" width="18" style="82" customWidth="1"/>
    <col min="7693" max="7693" width="73.88671875" style="82" bestFit="1" customWidth="1"/>
    <col min="7694" max="7936" width="9.109375" style="82"/>
    <col min="7937" max="7937" width="24" style="82" customWidth="1"/>
    <col min="7938" max="7938" width="14.33203125" style="82" customWidth="1"/>
    <col min="7939" max="7939" width="18.5546875" style="82" customWidth="1"/>
    <col min="7940" max="7940" width="22.109375" style="82" customWidth="1"/>
    <col min="7941" max="7941" width="21.5546875" style="82" customWidth="1"/>
    <col min="7942" max="7942" width="24.44140625" style="82" customWidth="1"/>
    <col min="7943" max="7943" width="57" style="82" customWidth="1"/>
    <col min="7944" max="7944" width="98.33203125" style="82" customWidth="1"/>
    <col min="7945" max="7945" width="19.5546875" style="82" customWidth="1"/>
    <col min="7946" max="7946" width="18.33203125" style="82" customWidth="1"/>
    <col min="7947" max="7947" width="20.33203125" style="82" customWidth="1"/>
    <col min="7948" max="7948" width="18" style="82" customWidth="1"/>
    <col min="7949" max="7949" width="73.88671875" style="82" bestFit="1" customWidth="1"/>
    <col min="7950" max="8192" width="9.109375" style="82"/>
    <col min="8193" max="8193" width="24" style="82" customWidth="1"/>
    <col min="8194" max="8194" width="14.33203125" style="82" customWidth="1"/>
    <col min="8195" max="8195" width="18.5546875" style="82" customWidth="1"/>
    <col min="8196" max="8196" width="22.109375" style="82" customWidth="1"/>
    <col min="8197" max="8197" width="21.5546875" style="82" customWidth="1"/>
    <col min="8198" max="8198" width="24.44140625" style="82" customWidth="1"/>
    <col min="8199" max="8199" width="57" style="82" customWidth="1"/>
    <col min="8200" max="8200" width="98.33203125" style="82" customWidth="1"/>
    <col min="8201" max="8201" width="19.5546875" style="82" customWidth="1"/>
    <col min="8202" max="8202" width="18.33203125" style="82" customWidth="1"/>
    <col min="8203" max="8203" width="20.33203125" style="82" customWidth="1"/>
    <col min="8204" max="8204" width="18" style="82" customWidth="1"/>
    <col min="8205" max="8205" width="73.88671875" style="82" bestFit="1" customWidth="1"/>
    <col min="8206" max="8448" width="9.109375" style="82"/>
    <col min="8449" max="8449" width="24" style="82" customWidth="1"/>
    <col min="8450" max="8450" width="14.33203125" style="82" customWidth="1"/>
    <col min="8451" max="8451" width="18.5546875" style="82" customWidth="1"/>
    <col min="8452" max="8452" width="22.109375" style="82" customWidth="1"/>
    <col min="8453" max="8453" width="21.5546875" style="82" customWidth="1"/>
    <col min="8454" max="8454" width="24.44140625" style="82" customWidth="1"/>
    <col min="8455" max="8455" width="57" style="82" customWidth="1"/>
    <col min="8456" max="8456" width="98.33203125" style="82" customWidth="1"/>
    <col min="8457" max="8457" width="19.5546875" style="82" customWidth="1"/>
    <col min="8458" max="8458" width="18.33203125" style="82" customWidth="1"/>
    <col min="8459" max="8459" width="20.33203125" style="82" customWidth="1"/>
    <col min="8460" max="8460" width="18" style="82" customWidth="1"/>
    <col min="8461" max="8461" width="73.88671875" style="82" bestFit="1" customWidth="1"/>
    <col min="8462" max="8704" width="9.109375" style="82"/>
    <col min="8705" max="8705" width="24" style="82" customWidth="1"/>
    <col min="8706" max="8706" width="14.33203125" style="82" customWidth="1"/>
    <col min="8707" max="8707" width="18.5546875" style="82" customWidth="1"/>
    <col min="8708" max="8708" width="22.109375" style="82" customWidth="1"/>
    <col min="8709" max="8709" width="21.5546875" style="82" customWidth="1"/>
    <col min="8710" max="8710" width="24.44140625" style="82" customWidth="1"/>
    <col min="8711" max="8711" width="57" style="82" customWidth="1"/>
    <col min="8712" max="8712" width="98.33203125" style="82" customWidth="1"/>
    <col min="8713" max="8713" width="19.5546875" style="82" customWidth="1"/>
    <col min="8714" max="8714" width="18.33203125" style="82" customWidth="1"/>
    <col min="8715" max="8715" width="20.33203125" style="82" customWidth="1"/>
    <col min="8716" max="8716" width="18" style="82" customWidth="1"/>
    <col min="8717" max="8717" width="73.88671875" style="82" bestFit="1" customWidth="1"/>
    <col min="8718" max="8960" width="9.109375" style="82"/>
    <col min="8961" max="8961" width="24" style="82" customWidth="1"/>
    <col min="8962" max="8962" width="14.33203125" style="82" customWidth="1"/>
    <col min="8963" max="8963" width="18.5546875" style="82" customWidth="1"/>
    <col min="8964" max="8964" width="22.109375" style="82" customWidth="1"/>
    <col min="8965" max="8965" width="21.5546875" style="82" customWidth="1"/>
    <col min="8966" max="8966" width="24.44140625" style="82" customWidth="1"/>
    <col min="8967" max="8967" width="57" style="82" customWidth="1"/>
    <col min="8968" max="8968" width="98.33203125" style="82" customWidth="1"/>
    <col min="8969" max="8969" width="19.5546875" style="82" customWidth="1"/>
    <col min="8970" max="8970" width="18.33203125" style="82" customWidth="1"/>
    <col min="8971" max="8971" width="20.33203125" style="82" customWidth="1"/>
    <col min="8972" max="8972" width="18" style="82" customWidth="1"/>
    <col min="8973" max="8973" width="73.88671875" style="82" bestFit="1" customWidth="1"/>
    <col min="8974" max="9216" width="9.109375" style="82"/>
    <col min="9217" max="9217" width="24" style="82" customWidth="1"/>
    <col min="9218" max="9218" width="14.33203125" style="82" customWidth="1"/>
    <col min="9219" max="9219" width="18.5546875" style="82" customWidth="1"/>
    <col min="9220" max="9220" width="22.109375" style="82" customWidth="1"/>
    <col min="9221" max="9221" width="21.5546875" style="82" customWidth="1"/>
    <col min="9222" max="9222" width="24.44140625" style="82" customWidth="1"/>
    <col min="9223" max="9223" width="57" style="82" customWidth="1"/>
    <col min="9224" max="9224" width="98.33203125" style="82" customWidth="1"/>
    <col min="9225" max="9225" width="19.5546875" style="82" customWidth="1"/>
    <col min="9226" max="9226" width="18.33203125" style="82" customWidth="1"/>
    <col min="9227" max="9227" width="20.33203125" style="82" customWidth="1"/>
    <col min="9228" max="9228" width="18" style="82" customWidth="1"/>
    <col min="9229" max="9229" width="73.88671875" style="82" bestFit="1" customWidth="1"/>
    <col min="9230" max="9472" width="9.109375" style="82"/>
    <col min="9473" max="9473" width="24" style="82" customWidth="1"/>
    <col min="9474" max="9474" width="14.33203125" style="82" customWidth="1"/>
    <col min="9475" max="9475" width="18.5546875" style="82" customWidth="1"/>
    <col min="9476" max="9476" width="22.109375" style="82" customWidth="1"/>
    <col min="9477" max="9477" width="21.5546875" style="82" customWidth="1"/>
    <col min="9478" max="9478" width="24.44140625" style="82" customWidth="1"/>
    <col min="9479" max="9479" width="57" style="82" customWidth="1"/>
    <col min="9480" max="9480" width="98.33203125" style="82" customWidth="1"/>
    <col min="9481" max="9481" width="19.5546875" style="82" customWidth="1"/>
    <col min="9482" max="9482" width="18.33203125" style="82" customWidth="1"/>
    <col min="9483" max="9483" width="20.33203125" style="82" customWidth="1"/>
    <col min="9484" max="9484" width="18" style="82" customWidth="1"/>
    <col min="9485" max="9485" width="73.88671875" style="82" bestFit="1" customWidth="1"/>
    <col min="9486" max="9728" width="9.109375" style="82"/>
    <col min="9729" max="9729" width="24" style="82" customWidth="1"/>
    <col min="9730" max="9730" width="14.33203125" style="82" customWidth="1"/>
    <col min="9731" max="9731" width="18.5546875" style="82" customWidth="1"/>
    <col min="9732" max="9732" width="22.109375" style="82" customWidth="1"/>
    <col min="9733" max="9733" width="21.5546875" style="82" customWidth="1"/>
    <col min="9734" max="9734" width="24.44140625" style="82" customWidth="1"/>
    <col min="9735" max="9735" width="57" style="82" customWidth="1"/>
    <col min="9736" max="9736" width="98.33203125" style="82" customWidth="1"/>
    <col min="9737" max="9737" width="19.5546875" style="82" customWidth="1"/>
    <col min="9738" max="9738" width="18.33203125" style="82" customWidth="1"/>
    <col min="9739" max="9739" width="20.33203125" style="82" customWidth="1"/>
    <col min="9740" max="9740" width="18" style="82" customWidth="1"/>
    <col min="9741" max="9741" width="73.88671875" style="82" bestFit="1" customWidth="1"/>
    <col min="9742" max="9984" width="9.109375" style="82"/>
    <col min="9985" max="9985" width="24" style="82" customWidth="1"/>
    <col min="9986" max="9986" width="14.33203125" style="82" customWidth="1"/>
    <col min="9987" max="9987" width="18.5546875" style="82" customWidth="1"/>
    <col min="9988" max="9988" width="22.109375" style="82" customWidth="1"/>
    <col min="9989" max="9989" width="21.5546875" style="82" customWidth="1"/>
    <col min="9990" max="9990" width="24.44140625" style="82" customWidth="1"/>
    <col min="9991" max="9991" width="57" style="82" customWidth="1"/>
    <col min="9992" max="9992" width="98.33203125" style="82" customWidth="1"/>
    <col min="9993" max="9993" width="19.5546875" style="82" customWidth="1"/>
    <col min="9994" max="9994" width="18.33203125" style="82" customWidth="1"/>
    <col min="9995" max="9995" width="20.33203125" style="82" customWidth="1"/>
    <col min="9996" max="9996" width="18" style="82" customWidth="1"/>
    <col min="9997" max="9997" width="73.88671875" style="82" bestFit="1" customWidth="1"/>
    <col min="9998" max="10240" width="9.109375" style="82"/>
    <col min="10241" max="10241" width="24" style="82" customWidth="1"/>
    <col min="10242" max="10242" width="14.33203125" style="82" customWidth="1"/>
    <col min="10243" max="10243" width="18.5546875" style="82" customWidth="1"/>
    <col min="10244" max="10244" width="22.109375" style="82" customWidth="1"/>
    <col min="10245" max="10245" width="21.5546875" style="82" customWidth="1"/>
    <col min="10246" max="10246" width="24.44140625" style="82" customWidth="1"/>
    <col min="10247" max="10247" width="57" style="82" customWidth="1"/>
    <col min="10248" max="10248" width="98.33203125" style="82" customWidth="1"/>
    <col min="10249" max="10249" width="19.5546875" style="82" customWidth="1"/>
    <col min="10250" max="10250" width="18.33203125" style="82" customWidth="1"/>
    <col min="10251" max="10251" width="20.33203125" style="82" customWidth="1"/>
    <col min="10252" max="10252" width="18" style="82" customWidth="1"/>
    <col min="10253" max="10253" width="73.88671875" style="82" bestFit="1" customWidth="1"/>
    <col min="10254" max="10496" width="9.109375" style="82"/>
    <col min="10497" max="10497" width="24" style="82" customWidth="1"/>
    <col min="10498" max="10498" width="14.33203125" style="82" customWidth="1"/>
    <col min="10499" max="10499" width="18.5546875" style="82" customWidth="1"/>
    <col min="10500" max="10500" width="22.109375" style="82" customWidth="1"/>
    <col min="10501" max="10501" width="21.5546875" style="82" customWidth="1"/>
    <col min="10502" max="10502" width="24.44140625" style="82" customWidth="1"/>
    <col min="10503" max="10503" width="57" style="82" customWidth="1"/>
    <col min="10504" max="10504" width="98.33203125" style="82" customWidth="1"/>
    <col min="10505" max="10505" width="19.5546875" style="82" customWidth="1"/>
    <col min="10506" max="10506" width="18.33203125" style="82" customWidth="1"/>
    <col min="10507" max="10507" width="20.33203125" style="82" customWidth="1"/>
    <col min="10508" max="10508" width="18" style="82" customWidth="1"/>
    <col min="10509" max="10509" width="73.88671875" style="82" bestFit="1" customWidth="1"/>
    <col min="10510" max="10752" width="9.109375" style="82"/>
    <col min="10753" max="10753" width="24" style="82" customWidth="1"/>
    <col min="10754" max="10754" width="14.33203125" style="82" customWidth="1"/>
    <col min="10755" max="10755" width="18.5546875" style="82" customWidth="1"/>
    <col min="10756" max="10756" width="22.109375" style="82" customWidth="1"/>
    <col min="10757" max="10757" width="21.5546875" style="82" customWidth="1"/>
    <col min="10758" max="10758" width="24.44140625" style="82" customWidth="1"/>
    <col min="10759" max="10759" width="57" style="82" customWidth="1"/>
    <col min="10760" max="10760" width="98.33203125" style="82" customWidth="1"/>
    <col min="10761" max="10761" width="19.5546875" style="82" customWidth="1"/>
    <col min="10762" max="10762" width="18.33203125" style="82" customWidth="1"/>
    <col min="10763" max="10763" width="20.33203125" style="82" customWidth="1"/>
    <col min="10764" max="10764" width="18" style="82" customWidth="1"/>
    <col min="10765" max="10765" width="73.88671875" style="82" bestFit="1" customWidth="1"/>
    <col min="10766" max="11008" width="9.109375" style="82"/>
    <col min="11009" max="11009" width="24" style="82" customWidth="1"/>
    <col min="11010" max="11010" width="14.33203125" style="82" customWidth="1"/>
    <col min="11011" max="11011" width="18.5546875" style="82" customWidth="1"/>
    <col min="11012" max="11012" width="22.109375" style="82" customWidth="1"/>
    <col min="11013" max="11013" width="21.5546875" style="82" customWidth="1"/>
    <col min="11014" max="11014" width="24.44140625" style="82" customWidth="1"/>
    <col min="11015" max="11015" width="57" style="82" customWidth="1"/>
    <col min="11016" max="11016" width="98.33203125" style="82" customWidth="1"/>
    <col min="11017" max="11017" width="19.5546875" style="82" customWidth="1"/>
    <col min="11018" max="11018" width="18.33203125" style="82" customWidth="1"/>
    <col min="11019" max="11019" width="20.33203125" style="82" customWidth="1"/>
    <col min="11020" max="11020" width="18" style="82" customWidth="1"/>
    <col min="11021" max="11021" width="73.88671875" style="82" bestFit="1" customWidth="1"/>
    <col min="11022" max="11264" width="9.109375" style="82"/>
    <col min="11265" max="11265" width="24" style="82" customWidth="1"/>
    <col min="11266" max="11266" width="14.33203125" style="82" customWidth="1"/>
    <col min="11267" max="11267" width="18.5546875" style="82" customWidth="1"/>
    <col min="11268" max="11268" width="22.109375" style="82" customWidth="1"/>
    <col min="11269" max="11269" width="21.5546875" style="82" customWidth="1"/>
    <col min="11270" max="11270" width="24.44140625" style="82" customWidth="1"/>
    <col min="11271" max="11271" width="57" style="82" customWidth="1"/>
    <col min="11272" max="11272" width="98.33203125" style="82" customWidth="1"/>
    <col min="11273" max="11273" width="19.5546875" style="82" customWidth="1"/>
    <col min="11274" max="11274" width="18.33203125" style="82" customWidth="1"/>
    <col min="11275" max="11275" width="20.33203125" style="82" customWidth="1"/>
    <col min="11276" max="11276" width="18" style="82" customWidth="1"/>
    <col min="11277" max="11277" width="73.88671875" style="82" bestFit="1" customWidth="1"/>
    <col min="11278" max="11520" width="9.109375" style="82"/>
    <col min="11521" max="11521" width="24" style="82" customWidth="1"/>
    <col min="11522" max="11522" width="14.33203125" style="82" customWidth="1"/>
    <col min="11523" max="11523" width="18.5546875" style="82" customWidth="1"/>
    <col min="11524" max="11524" width="22.109375" style="82" customWidth="1"/>
    <col min="11525" max="11525" width="21.5546875" style="82" customWidth="1"/>
    <col min="11526" max="11526" width="24.44140625" style="82" customWidth="1"/>
    <col min="11527" max="11527" width="57" style="82" customWidth="1"/>
    <col min="11528" max="11528" width="98.33203125" style="82" customWidth="1"/>
    <col min="11529" max="11529" width="19.5546875" style="82" customWidth="1"/>
    <col min="11530" max="11530" width="18.33203125" style="82" customWidth="1"/>
    <col min="11531" max="11531" width="20.33203125" style="82" customWidth="1"/>
    <col min="11532" max="11532" width="18" style="82" customWidth="1"/>
    <col min="11533" max="11533" width="73.88671875" style="82" bestFit="1" customWidth="1"/>
    <col min="11534" max="11776" width="9.109375" style="82"/>
    <col min="11777" max="11777" width="24" style="82" customWidth="1"/>
    <col min="11778" max="11778" width="14.33203125" style="82" customWidth="1"/>
    <col min="11779" max="11779" width="18.5546875" style="82" customWidth="1"/>
    <col min="11780" max="11780" width="22.109375" style="82" customWidth="1"/>
    <col min="11781" max="11781" width="21.5546875" style="82" customWidth="1"/>
    <col min="11782" max="11782" width="24.44140625" style="82" customWidth="1"/>
    <col min="11783" max="11783" width="57" style="82" customWidth="1"/>
    <col min="11784" max="11784" width="98.33203125" style="82" customWidth="1"/>
    <col min="11785" max="11785" width="19.5546875" style="82" customWidth="1"/>
    <col min="11786" max="11786" width="18.33203125" style="82" customWidth="1"/>
    <col min="11787" max="11787" width="20.33203125" style="82" customWidth="1"/>
    <col min="11788" max="11788" width="18" style="82" customWidth="1"/>
    <col min="11789" max="11789" width="73.88671875" style="82" bestFit="1" customWidth="1"/>
    <col min="11790" max="12032" width="9.109375" style="82"/>
    <col min="12033" max="12033" width="24" style="82" customWidth="1"/>
    <col min="12034" max="12034" width="14.33203125" style="82" customWidth="1"/>
    <col min="12035" max="12035" width="18.5546875" style="82" customWidth="1"/>
    <col min="12036" max="12036" width="22.109375" style="82" customWidth="1"/>
    <col min="12037" max="12037" width="21.5546875" style="82" customWidth="1"/>
    <col min="12038" max="12038" width="24.44140625" style="82" customWidth="1"/>
    <col min="12039" max="12039" width="57" style="82" customWidth="1"/>
    <col min="12040" max="12040" width="98.33203125" style="82" customWidth="1"/>
    <col min="12041" max="12041" width="19.5546875" style="82" customWidth="1"/>
    <col min="12042" max="12042" width="18.33203125" style="82" customWidth="1"/>
    <col min="12043" max="12043" width="20.33203125" style="82" customWidth="1"/>
    <col min="12044" max="12044" width="18" style="82" customWidth="1"/>
    <col min="12045" max="12045" width="73.88671875" style="82" bestFit="1" customWidth="1"/>
    <col min="12046" max="12288" width="9.109375" style="82"/>
    <col min="12289" max="12289" width="24" style="82" customWidth="1"/>
    <col min="12290" max="12290" width="14.33203125" style="82" customWidth="1"/>
    <col min="12291" max="12291" width="18.5546875" style="82" customWidth="1"/>
    <col min="12292" max="12292" width="22.109375" style="82" customWidth="1"/>
    <col min="12293" max="12293" width="21.5546875" style="82" customWidth="1"/>
    <col min="12294" max="12294" width="24.44140625" style="82" customWidth="1"/>
    <col min="12295" max="12295" width="57" style="82" customWidth="1"/>
    <col min="12296" max="12296" width="98.33203125" style="82" customWidth="1"/>
    <col min="12297" max="12297" width="19.5546875" style="82" customWidth="1"/>
    <col min="12298" max="12298" width="18.33203125" style="82" customWidth="1"/>
    <col min="12299" max="12299" width="20.33203125" style="82" customWidth="1"/>
    <col min="12300" max="12300" width="18" style="82" customWidth="1"/>
    <col min="12301" max="12301" width="73.88671875" style="82" bestFit="1" customWidth="1"/>
    <col min="12302" max="12544" width="9.109375" style="82"/>
    <col min="12545" max="12545" width="24" style="82" customWidth="1"/>
    <col min="12546" max="12546" width="14.33203125" style="82" customWidth="1"/>
    <col min="12547" max="12547" width="18.5546875" style="82" customWidth="1"/>
    <col min="12548" max="12548" width="22.109375" style="82" customWidth="1"/>
    <col min="12549" max="12549" width="21.5546875" style="82" customWidth="1"/>
    <col min="12550" max="12550" width="24.44140625" style="82" customWidth="1"/>
    <col min="12551" max="12551" width="57" style="82" customWidth="1"/>
    <col min="12552" max="12552" width="98.33203125" style="82" customWidth="1"/>
    <col min="12553" max="12553" width="19.5546875" style="82" customWidth="1"/>
    <col min="12554" max="12554" width="18.33203125" style="82" customWidth="1"/>
    <col min="12555" max="12555" width="20.33203125" style="82" customWidth="1"/>
    <col min="12556" max="12556" width="18" style="82" customWidth="1"/>
    <col min="12557" max="12557" width="73.88671875" style="82" bestFit="1" customWidth="1"/>
    <col min="12558" max="12800" width="9.109375" style="82"/>
    <col min="12801" max="12801" width="24" style="82" customWidth="1"/>
    <col min="12802" max="12802" width="14.33203125" style="82" customWidth="1"/>
    <col min="12803" max="12803" width="18.5546875" style="82" customWidth="1"/>
    <col min="12804" max="12804" width="22.109375" style="82" customWidth="1"/>
    <col min="12805" max="12805" width="21.5546875" style="82" customWidth="1"/>
    <col min="12806" max="12806" width="24.44140625" style="82" customWidth="1"/>
    <col min="12807" max="12807" width="57" style="82" customWidth="1"/>
    <col min="12808" max="12808" width="98.33203125" style="82" customWidth="1"/>
    <col min="12809" max="12809" width="19.5546875" style="82" customWidth="1"/>
    <col min="12810" max="12810" width="18.33203125" style="82" customWidth="1"/>
    <col min="12811" max="12811" width="20.33203125" style="82" customWidth="1"/>
    <col min="12812" max="12812" width="18" style="82" customWidth="1"/>
    <col min="12813" max="12813" width="73.88671875" style="82" bestFit="1" customWidth="1"/>
    <col min="12814" max="13056" width="9.109375" style="82"/>
    <col min="13057" max="13057" width="24" style="82" customWidth="1"/>
    <col min="13058" max="13058" width="14.33203125" style="82" customWidth="1"/>
    <col min="13059" max="13059" width="18.5546875" style="82" customWidth="1"/>
    <col min="13060" max="13060" width="22.109375" style="82" customWidth="1"/>
    <col min="13061" max="13061" width="21.5546875" style="82" customWidth="1"/>
    <col min="13062" max="13062" width="24.44140625" style="82" customWidth="1"/>
    <col min="13063" max="13063" width="57" style="82" customWidth="1"/>
    <col min="13064" max="13064" width="98.33203125" style="82" customWidth="1"/>
    <col min="13065" max="13065" width="19.5546875" style="82" customWidth="1"/>
    <col min="13066" max="13066" width="18.33203125" style="82" customWidth="1"/>
    <col min="13067" max="13067" width="20.33203125" style="82" customWidth="1"/>
    <col min="13068" max="13068" width="18" style="82" customWidth="1"/>
    <col min="13069" max="13069" width="73.88671875" style="82" bestFit="1" customWidth="1"/>
    <col min="13070" max="13312" width="9.109375" style="82"/>
    <col min="13313" max="13313" width="24" style="82" customWidth="1"/>
    <col min="13314" max="13314" width="14.33203125" style="82" customWidth="1"/>
    <col min="13315" max="13315" width="18.5546875" style="82" customWidth="1"/>
    <col min="13316" max="13316" width="22.109375" style="82" customWidth="1"/>
    <col min="13317" max="13317" width="21.5546875" style="82" customWidth="1"/>
    <col min="13318" max="13318" width="24.44140625" style="82" customWidth="1"/>
    <col min="13319" max="13319" width="57" style="82" customWidth="1"/>
    <col min="13320" max="13320" width="98.33203125" style="82" customWidth="1"/>
    <col min="13321" max="13321" width="19.5546875" style="82" customWidth="1"/>
    <col min="13322" max="13322" width="18.33203125" style="82" customWidth="1"/>
    <col min="13323" max="13323" width="20.33203125" style="82" customWidth="1"/>
    <col min="13324" max="13324" width="18" style="82" customWidth="1"/>
    <col min="13325" max="13325" width="73.88671875" style="82" bestFit="1" customWidth="1"/>
    <col min="13326" max="13568" width="9.109375" style="82"/>
    <col min="13569" max="13569" width="24" style="82" customWidth="1"/>
    <col min="13570" max="13570" width="14.33203125" style="82" customWidth="1"/>
    <col min="13571" max="13571" width="18.5546875" style="82" customWidth="1"/>
    <col min="13572" max="13572" width="22.109375" style="82" customWidth="1"/>
    <col min="13573" max="13573" width="21.5546875" style="82" customWidth="1"/>
    <col min="13574" max="13574" width="24.44140625" style="82" customWidth="1"/>
    <col min="13575" max="13575" width="57" style="82" customWidth="1"/>
    <col min="13576" max="13576" width="98.33203125" style="82" customWidth="1"/>
    <col min="13577" max="13577" width="19.5546875" style="82" customWidth="1"/>
    <col min="13578" max="13578" width="18.33203125" style="82" customWidth="1"/>
    <col min="13579" max="13579" width="20.33203125" style="82" customWidth="1"/>
    <col min="13580" max="13580" width="18" style="82" customWidth="1"/>
    <col min="13581" max="13581" width="73.88671875" style="82" bestFit="1" customWidth="1"/>
    <col min="13582" max="13824" width="9.109375" style="82"/>
    <col min="13825" max="13825" width="24" style="82" customWidth="1"/>
    <col min="13826" max="13826" width="14.33203125" style="82" customWidth="1"/>
    <col min="13827" max="13827" width="18.5546875" style="82" customWidth="1"/>
    <col min="13828" max="13828" width="22.109375" style="82" customWidth="1"/>
    <col min="13829" max="13829" width="21.5546875" style="82" customWidth="1"/>
    <col min="13830" max="13830" width="24.44140625" style="82" customWidth="1"/>
    <col min="13831" max="13831" width="57" style="82" customWidth="1"/>
    <col min="13832" max="13832" width="98.33203125" style="82" customWidth="1"/>
    <col min="13833" max="13833" width="19.5546875" style="82" customWidth="1"/>
    <col min="13834" max="13834" width="18.33203125" style="82" customWidth="1"/>
    <col min="13835" max="13835" width="20.33203125" style="82" customWidth="1"/>
    <col min="13836" max="13836" width="18" style="82" customWidth="1"/>
    <col min="13837" max="13837" width="73.88671875" style="82" bestFit="1" customWidth="1"/>
    <col min="13838" max="14080" width="9.109375" style="82"/>
    <col min="14081" max="14081" width="24" style="82" customWidth="1"/>
    <col min="14082" max="14082" width="14.33203125" style="82" customWidth="1"/>
    <col min="14083" max="14083" width="18.5546875" style="82" customWidth="1"/>
    <col min="14084" max="14084" width="22.109375" style="82" customWidth="1"/>
    <col min="14085" max="14085" width="21.5546875" style="82" customWidth="1"/>
    <col min="14086" max="14086" width="24.44140625" style="82" customWidth="1"/>
    <col min="14087" max="14087" width="57" style="82" customWidth="1"/>
    <col min="14088" max="14088" width="98.33203125" style="82" customWidth="1"/>
    <col min="14089" max="14089" width="19.5546875" style="82" customWidth="1"/>
    <col min="14090" max="14090" width="18.33203125" style="82" customWidth="1"/>
    <col min="14091" max="14091" width="20.33203125" style="82" customWidth="1"/>
    <col min="14092" max="14092" width="18" style="82" customWidth="1"/>
    <col min="14093" max="14093" width="73.88671875" style="82" bestFit="1" customWidth="1"/>
    <col min="14094" max="14336" width="9.109375" style="82"/>
    <col min="14337" max="14337" width="24" style="82" customWidth="1"/>
    <col min="14338" max="14338" width="14.33203125" style="82" customWidth="1"/>
    <col min="14339" max="14339" width="18.5546875" style="82" customWidth="1"/>
    <col min="14340" max="14340" width="22.109375" style="82" customWidth="1"/>
    <col min="14341" max="14341" width="21.5546875" style="82" customWidth="1"/>
    <col min="14342" max="14342" width="24.44140625" style="82" customWidth="1"/>
    <col min="14343" max="14343" width="57" style="82" customWidth="1"/>
    <col min="14344" max="14344" width="98.33203125" style="82" customWidth="1"/>
    <col min="14345" max="14345" width="19.5546875" style="82" customWidth="1"/>
    <col min="14346" max="14346" width="18.33203125" style="82" customWidth="1"/>
    <col min="14347" max="14347" width="20.33203125" style="82" customWidth="1"/>
    <col min="14348" max="14348" width="18" style="82" customWidth="1"/>
    <col min="14349" max="14349" width="73.88671875" style="82" bestFit="1" customWidth="1"/>
    <col min="14350" max="14592" width="9.109375" style="82"/>
    <col min="14593" max="14593" width="24" style="82" customWidth="1"/>
    <col min="14594" max="14594" width="14.33203125" style="82" customWidth="1"/>
    <col min="14595" max="14595" width="18.5546875" style="82" customWidth="1"/>
    <col min="14596" max="14596" width="22.109375" style="82" customWidth="1"/>
    <col min="14597" max="14597" width="21.5546875" style="82" customWidth="1"/>
    <col min="14598" max="14598" width="24.44140625" style="82" customWidth="1"/>
    <col min="14599" max="14599" width="57" style="82" customWidth="1"/>
    <col min="14600" max="14600" width="98.33203125" style="82" customWidth="1"/>
    <col min="14601" max="14601" width="19.5546875" style="82" customWidth="1"/>
    <col min="14602" max="14602" width="18.33203125" style="82" customWidth="1"/>
    <col min="14603" max="14603" width="20.33203125" style="82" customWidth="1"/>
    <col min="14604" max="14604" width="18" style="82" customWidth="1"/>
    <col min="14605" max="14605" width="73.88671875" style="82" bestFit="1" customWidth="1"/>
    <col min="14606" max="14848" width="9.109375" style="82"/>
    <col min="14849" max="14849" width="24" style="82" customWidth="1"/>
    <col min="14850" max="14850" width="14.33203125" style="82" customWidth="1"/>
    <col min="14851" max="14851" width="18.5546875" style="82" customWidth="1"/>
    <col min="14852" max="14852" width="22.109375" style="82" customWidth="1"/>
    <col min="14853" max="14853" width="21.5546875" style="82" customWidth="1"/>
    <col min="14854" max="14854" width="24.44140625" style="82" customWidth="1"/>
    <col min="14855" max="14855" width="57" style="82" customWidth="1"/>
    <col min="14856" max="14856" width="98.33203125" style="82" customWidth="1"/>
    <col min="14857" max="14857" width="19.5546875" style="82" customWidth="1"/>
    <col min="14858" max="14858" width="18.33203125" style="82" customWidth="1"/>
    <col min="14859" max="14859" width="20.33203125" style="82" customWidth="1"/>
    <col min="14860" max="14860" width="18" style="82" customWidth="1"/>
    <col min="14861" max="14861" width="73.88671875" style="82" bestFit="1" customWidth="1"/>
    <col min="14862" max="15104" width="9.109375" style="82"/>
    <col min="15105" max="15105" width="24" style="82" customWidth="1"/>
    <col min="15106" max="15106" width="14.33203125" style="82" customWidth="1"/>
    <col min="15107" max="15107" width="18.5546875" style="82" customWidth="1"/>
    <col min="15108" max="15108" width="22.109375" style="82" customWidth="1"/>
    <col min="15109" max="15109" width="21.5546875" style="82" customWidth="1"/>
    <col min="15110" max="15110" width="24.44140625" style="82" customWidth="1"/>
    <col min="15111" max="15111" width="57" style="82" customWidth="1"/>
    <col min="15112" max="15112" width="98.33203125" style="82" customWidth="1"/>
    <col min="15113" max="15113" width="19.5546875" style="82" customWidth="1"/>
    <col min="15114" max="15114" width="18.33203125" style="82" customWidth="1"/>
    <col min="15115" max="15115" width="20.33203125" style="82" customWidth="1"/>
    <col min="15116" max="15116" width="18" style="82" customWidth="1"/>
    <col min="15117" max="15117" width="73.88671875" style="82" bestFit="1" customWidth="1"/>
    <col min="15118" max="15360" width="9.109375" style="82"/>
    <col min="15361" max="15361" width="24" style="82" customWidth="1"/>
    <col min="15362" max="15362" width="14.33203125" style="82" customWidth="1"/>
    <col min="15363" max="15363" width="18.5546875" style="82" customWidth="1"/>
    <col min="15364" max="15364" width="22.109375" style="82" customWidth="1"/>
    <col min="15365" max="15365" width="21.5546875" style="82" customWidth="1"/>
    <col min="15366" max="15366" width="24.44140625" style="82" customWidth="1"/>
    <col min="15367" max="15367" width="57" style="82" customWidth="1"/>
    <col min="15368" max="15368" width="98.33203125" style="82" customWidth="1"/>
    <col min="15369" max="15369" width="19.5546875" style="82" customWidth="1"/>
    <col min="15370" max="15370" width="18.33203125" style="82" customWidth="1"/>
    <col min="15371" max="15371" width="20.33203125" style="82" customWidth="1"/>
    <col min="15372" max="15372" width="18" style="82" customWidth="1"/>
    <col min="15373" max="15373" width="73.88671875" style="82" bestFit="1" customWidth="1"/>
    <col min="15374" max="15616" width="9.109375" style="82"/>
    <col min="15617" max="15617" width="24" style="82" customWidth="1"/>
    <col min="15618" max="15618" width="14.33203125" style="82" customWidth="1"/>
    <col min="15619" max="15619" width="18.5546875" style="82" customWidth="1"/>
    <col min="15620" max="15620" width="22.109375" style="82" customWidth="1"/>
    <col min="15621" max="15621" width="21.5546875" style="82" customWidth="1"/>
    <col min="15622" max="15622" width="24.44140625" style="82" customWidth="1"/>
    <col min="15623" max="15623" width="57" style="82" customWidth="1"/>
    <col min="15624" max="15624" width="98.33203125" style="82" customWidth="1"/>
    <col min="15625" max="15625" width="19.5546875" style="82" customWidth="1"/>
    <col min="15626" max="15626" width="18.33203125" style="82" customWidth="1"/>
    <col min="15627" max="15627" width="20.33203125" style="82" customWidth="1"/>
    <col min="15628" max="15628" width="18" style="82" customWidth="1"/>
    <col min="15629" max="15629" width="73.88671875" style="82" bestFit="1" customWidth="1"/>
    <col min="15630" max="15872" width="9.109375" style="82"/>
    <col min="15873" max="15873" width="24" style="82" customWidth="1"/>
    <col min="15874" max="15874" width="14.33203125" style="82" customWidth="1"/>
    <col min="15875" max="15875" width="18.5546875" style="82" customWidth="1"/>
    <col min="15876" max="15876" width="22.109375" style="82" customWidth="1"/>
    <col min="15877" max="15877" width="21.5546875" style="82" customWidth="1"/>
    <col min="15878" max="15878" width="24.44140625" style="82" customWidth="1"/>
    <col min="15879" max="15879" width="57" style="82" customWidth="1"/>
    <col min="15880" max="15880" width="98.33203125" style="82" customWidth="1"/>
    <col min="15881" max="15881" width="19.5546875" style="82" customWidth="1"/>
    <col min="15882" max="15882" width="18.33203125" style="82" customWidth="1"/>
    <col min="15883" max="15883" width="20.33203125" style="82" customWidth="1"/>
    <col min="15884" max="15884" width="18" style="82" customWidth="1"/>
    <col min="15885" max="15885" width="73.88671875" style="82" bestFit="1" customWidth="1"/>
    <col min="15886" max="16128" width="9.109375" style="82"/>
    <col min="16129" max="16129" width="24" style="82" customWidth="1"/>
    <col min="16130" max="16130" width="14.33203125" style="82" customWidth="1"/>
    <col min="16131" max="16131" width="18.5546875" style="82" customWidth="1"/>
    <col min="16132" max="16132" width="22.109375" style="82" customWidth="1"/>
    <col min="16133" max="16133" width="21.5546875" style="82" customWidth="1"/>
    <col min="16134" max="16134" width="24.44140625" style="82" customWidth="1"/>
    <col min="16135" max="16135" width="57" style="82" customWidth="1"/>
    <col min="16136" max="16136" width="98.33203125" style="82" customWidth="1"/>
    <col min="16137" max="16137" width="19.5546875" style="82" customWidth="1"/>
    <col min="16138" max="16138" width="18.33203125" style="82" customWidth="1"/>
    <col min="16139" max="16139" width="20.33203125" style="82" customWidth="1"/>
    <col min="16140" max="16140" width="18" style="82" customWidth="1"/>
    <col min="16141" max="16141" width="73.88671875" style="82" bestFit="1" customWidth="1"/>
    <col min="16142" max="16384" width="9.109375" style="82"/>
  </cols>
  <sheetData>
    <row r="1" spans="1:13" ht="25.2" customHeight="1" x14ac:dyDescent="0.3">
      <c r="A1" s="83" t="s">
        <v>0</v>
      </c>
      <c r="B1" s="83"/>
      <c r="C1" s="83"/>
      <c r="D1" s="83"/>
      <c r="E1" s="83"/>
      <c r="F1" s="83"/>
      <c r="G1" s="83"/>
      <c r="H1" s="83"/>
      <c r="I1" s="83"/>
      <c r="J1" s="83"/>
      <c r="K1" s="83"/>
      <c r="L1" s="83"/>
      <c r="M1" s="83"/>
    </row>
    <row r="2" spans="1:13" ht="31.2" customHeight="1" x14ac:dyDescent="0.3">
      <c r="A2" s="84" t="s">
        <v>822</v>
      </c>
      <c r="B2" s="84"/>
      <c r="C2" s="84"/>
      <c r="D2" s="84"/>
      <c r="E2" s="84"/>
      <c r="F2" s="84"/>
      <c r="G2" s="84"/>
      <c r="H2" s="84"/>
      <c r="I2" s="84"/>
      <c r="J2" s="84"/>
      <c r="K2" s="84"/>
      <c r="L2" s="84"/>
      <c r="M2" s="84"/>
    </row>
    <row r="3" spans="1:13" s="12" customFormat="1" ht="33" customHeight="1" x14ac:dyDescent="0.3">
      <c r="A3" s="75" t="s">
        <v>1</v>
      </c>
      <c r="B3" s="75" t="s">
        <v>2</v>
      </c>
      <c r="C3" s="75" t="s">
        <v>3</v>
      </c>
      <c r="D3" s="75" t="s">
        <v>4</v>
      </c>
      <c r="E3" s="75" t="s">
        <v>5</v>
      </c>
      <c r="F3" s="75" t="s">
        <v>6</v>
      </c>
      <c r="G3" s="75" t="s">
        <v>7</v>
      </c>
      <c r="H3" s="75" t="s">
        <v>8</v>
      </c>
      <c r="I3" s="75" t="s">
        <v>9</v>
      </c>
      <c r="J3" s="75"/>
      <c r="K3" s="75" t="s">
        <v>10</v>
      </c>
      <c r="L3" s="75" t="s">
        <v>11</v>
      </c>
      <c r="M3" s="76" t="s">
        <v>12</v>
      </c>
    </row>
    <row r="4" spans="1:13" s="12" customFormat="1" ht="36" customHeight="1" x14ac:dyDescent="0.3">
      <c r="A4" s="75"/>
      <c r="B4" s="75"/>
      <c r="C4" s="75"/>
      <c r="D4" s="75"/>
      <c r="E4" s="75"/>
      <c r="F4" s="75"/>
      <c r="G4" s="75"/>
      <c r="H4" s="75"/>
      <c r="I4" s="29" t="s">
        <v>13</v>
      </c>
      <c r="J4" s="29" t="s">
        <v>14</v>
      </c>
      <c r="K4" s="75"/>
      <c r="L4" s="75"/>
      <c r="M4" s="77"/>
    </row>
    <row r="5" spans="1:13" s="44" customFormat="1" ht="61.2" x14ac:dyDescent="0.3">
      <c r="A5" s="58" t="s">
        <v>68</v>
      </c>
      <c r="B5" s="38" t="s">
        <v>648</v>
      </c>
      <c r="C5" s="38" t="s">
        <v>649</v>
      </c>
      <c r="D5" s="38" t="s">
        <v>649</v>
      </c>
      <c r="E5" s="38" t="s">
        <v>649</v>
      </c>
      <c r="F5" s="38" t="s">
        <v>649</v>
      </c>
      <c r="G5" s="38" t="s">
        <v>650</v>
      </c>
      <c r="H5" s="15" t="s">
        <v>651</v>
      </c>
      <c r="I5" s="85">
        <v>0.41666666666666669</v>
      </c>
      <c r="J5" s="85">
        <v>0.625</v>
      </c>
      <c r="K5" s="85">
        <f>J5-I5</f>
        <v>0.20833333333333331</v>
      </c>
      <c r="L5" s="39">
        <v>3</v>
      </c>
      <c r="M5" s="38" t="s">
        <v>652</v>
      </c>
    </row>
    <row r="6" spans="1:13" s="44" customFormat="1" ht="40.799999999999997" x14ac:dyDescent="0.3">
      <c r="A6" s="58" t="s">
        <v>131</v>
      </c>
      <c r="B6" s="38" t="s">
        <v>648</v>
      </c>
      <c r="C6" s="38" t="s">
        <v>649</v>
      </c>
      <c r="D6" s="38" t="s">
        <v>649</v>
      </c>
      <c r="E6" s="38" t="s">
        <v>649</v>
      </c>
      <c r="F6" s="38" t="s">
        <v>653</v>
      </c>
      <c r="G6" s="38" t="s">
        <v>654</v>
      </c>
      <c r="H6" s="15" t="s">
        <v>655</v>
      </c>
      <c r="I6" s="85">
        <v>0.41666666666666669</v>
      </c>
      <c r="J6" s="85">
        <v>0.625</v>
      </c>
      <c r="K6" s="85">
        <f>J6-I6</f>
        <v>0.20833333333333331</v>
      </c>
      <c r="L6" s="39">
        <v>1</v>
      </c>
      <c r="M6" s="38" t="s">
        <v>652</v>
      </c>
    </row>
    <row r="7" spans="1:13" s="44" customFormat="1" ht="40.799999999999997" x14ac:dyDescent="0.3">
      <c r="A7" s="58" t="s">
        <v>174</v>
      </c>
      <c r="B7" s="38" t="s">
        <v>648</v>
      </c>
      <c r="C7" s="38" t="s">
        <v>649</v>
      </c>
      <c r="D7" s="38" t="s">
        <v>649</v>
      </c>
      <c r="E7" s="38" t="s">
        <v>649</v>
      </c>
      <c r="F7" s="38" t="s">
        <v>649</v>
      </c>
      <c r="G7" s="38" t="s">
        <v>656</v>
      </c>
      <c r="H7" s="15" t="s">
        <v>657</v>
      </c>
      <c r="I7" s="85">
        <v>0.41666666666666669</v>
      </c>
      <c r="J7" s="85">
        <v>0.625</v>
      </c>
      <c r="K7" s="85">
        <f t="shared" ref="K7:K25" si="0">J7-I7</f>
        <v>0.20833333333333331</v>
      </c>
      <c r="L7" s="39">
        <v>3</v>
      </c>
      <c r="M7" s="38" t="s">
        <v>652</v>
      </c>
    </row>
    <row r="8" spans="1:13" s="44" customFormat="1" ht="40.799999999999997" x14ac:dyDescent="0.3">
      <c r="A8" s="58" t="s">
        <v>283</v>
      </c>
      <c r="B8" s="38" t="s">
        <v>648</v>
      </c>
      <c r="C8" s="38" t="s">
        <v>649</v>
      </c>
      <c r="D8" s="38" t="s">
        <v>649</v>
      </c>
      <c r="E8" s="38" t="s">
        <v>649</v>
      </c>
      <c r="F8" s="38" t="s">
        <v>653</v>
      </c>
      <c r="G8" s="38" t="s">
        <v>654</v>
      </c>
      <c r="H8" s="15" t="s">
        <v>655</v>
      </c>
      <c r="I8" s="85">
        <v>0.41666666666666669</v>
      </c>
      <c r="J8" s="85">
        <v>0.625</v>
      </c>
      <c r="K8" s="85">
        <f t="shared" si="0"/>
        <v>0.20833333333333331</v>
      </c>
      <c r="L8" s="39">
        <v>2</v>
      </c>
      <c r="M8" s="38" t="s">
        <v>652</v>
      </c>
    </row>
    <row r="9" spans="1:13" s="44" customFormat="1" ht="40.799999999999997" x14ac:dyDescent="0.3">
      <c r="A9" s="58" t="s">
        <v>658</v>
      </c>
      <c r="B9" s="38" t="s">
        <v>648</v>
      </c>
      <c r="C9" s="38" t="s">
        <v>649</v>
      </c>
      <c r="D9" s="38" t="s">
        <v>649</v>
      </c>
      <c r="E9" s="38" t="s">
        <v>649</v>
      </c>
      <c r="F9" s="38" t="s">
        <v>649</v>
      </c>
      <c r="G9" s="38" t="s">
        <v>659</v>
      </c>
      <c r="H9" s="15" t="s">
        <v>660</v>
      </c>
      <c r="I9" s="85">
        <v>0.41666666666666669</v>
      </c>
      <c r="J9" s="85">
        <v>0.625</v>
      </c>
      <c r="K9" s="85">
        <f t="shared" si="0"/>
        <v>0.20833333333333331</v>
      </c>
      <c r="L9" s="39">
        <v>3</v>
      </c>
      <c r="M9" s="38" t="s">
        <v>652</v>
      </c>
    </row>
    <row r="10" spans="1:13" s="44" customFormat="1" ht="40.799999999999997" x14ac:dyDescent="0.3">
      <c r="A10" s="58" t="s">
        <v>212</v>
      </c>
      <c r="B10" s="5" t="s">
        <v>648</v>
      </c>
      <c r="C10" s="15" t="s">
        <v>661</v>
      </c>
      <c r="D10" s="15" t="s">
        <v>662</v>
      </c>
      <c r="E10" s="15" t="s">
        <v>662</v>
      </c>
      <c r="F10" s="15" t="s">
        <v>663</v>
      </c>
      <c r="G10" s="38" t="s">
        <v>664</v>
      </c>
      <c r="H10" s="15" t="s">
        <v>665</v>
      </c>
      <c r="I10" s="86">
        <v>0.47916666666666669</v>
      </c>
      <c r="J10" s="85">
        <v>0.54166666666666663</v>
      </c>
      <c r="K10" s="85">
        <f t="shared" si="0"/>
        <v>6.2499999999999944E-2</v>
      </c>
      <c r="L10" s="39">
        <v>1.5</v>
      </c>
      <c r="M10" s="38" t="s">
        <v>666</v>
      </c>
    </row>
    <row r="11" spans="1:13" s="44" customFormat="1" ht="40.799999999999997" x14ac:dyDescent="0.3">
      <c r="A11" s="58" t="s">
        <v>248</v>
      </c>
      <c r="B11" s="5" t="s">
        <v>648</v>
      </c>
      <c r="C11" s="15" t="s">
        <v>661</v>
      </c>
      <c r="D11" s="15" t="s">
        <v>662</v>
      </c>
      <c r="E11" s="15" t="s">
        <v>667</v>
      </c>
      <c r="F11" s="15" t="s">
        <v>668</v>
      </c>
      <c r="G11" s="15" t="s">
        <v>669</v>
      </c>
      <c r="H11" s="15" t="s">
        <v>670</v>
      </c>
      <c r="I11" s="86">
        <v>0.47916666666666669</v>
      </c>
      <c r="J11" s="85">
        <v>0.54166666666666663</v>
      </c>
      <c r="K11" s="85">
        <f t="shared" si="0"/>
        <v>6.2499999999999944E-2</v>
      </c>
      <c r="L11" s="39">
        <v>1</v>
      </c>
      <c r="M11" s="38" t="s">
        <v>666</v>
      </c>
    </row>
    <row r="12" spans="1:13" s="44" customFormat="1" ht="40.799999999999997" x14ac:dyDescent="0.3">
      <c r="A12" s="58" t="s">
        <v>283</v>
      </c>
      <c r="B12" s="5" t="s">
        <v>648</v>
      </c>
      <c r="C12" s="15" t="s">
        <v>661</v>
      </c>
      <c r="D12" s="15" t="s">
        <v>662</v>
      </c>
      <c r="E12" s="15" t="s">
        <v>667</v>
      </c>
      <c r="F12" s="38" t="s">
        <v>671</v>
      </c>
      <c r="G12" s="15" t="s">
        <v>672</v>
      </c>
      <c r="H12" s="15" t="s">
        <v>673</v>
      </c>
      <c r="I12" s="86">
        <v>0.47916666666666669</v>
      </c>
      <c r="J12" s="85">
        <v>0.54166666666666663</v>
      </c>
      <c r="K12" s="85">
        <f t="shared" si="0"/>
        <v>6.2499999999999944E-2</v>
      </c>
      <c r="L12" s="39">
        <v>2</v>
      </c>
      <c r="M12" s="38" t="s">
        <v>666</v>
      </c>
    </row>
    <row r="13" spans="1:13" s="44" customFormat="1" ht="40.799999999999997" x14ac:dyDescent="0.3">
      <c r="A13" s="58" t="s">
        <v>301</v>
      </c>
      <c r="B13" s="5" t="s">
        <v>648</v>
      </c>
      <c r="C13" s="15" t="s">
        <v>661</v>
      </c>
      <c r="D13" s="15" t="s">
        <v>662</v>
      </c>
      <c r="E13" s="15" t="s">
        <v>662</v>
      </c>
      <c r="F13" s="15" t="s">
        <v>663</v>
      </c>
      <c r="G13" s="38" t="s">
        <v>674</v>
      </c>
      <c r="H13" s="15" t="s">
        <v>675</v>
      </c>
      <c r="I13" s="86">
        <v>0.47916666666666669</v>
      </c>
      <c r="J13" s="85">
        <v>0.54166666666666663</v>
      </c>
      <c r="K13" s="85">
        <f t="shared" si="0"/>
        <v>6.2499999999999944E-2</v>
      </c>
      <c r="L13" s="39">
        <v>1.5</v>
      </c>
      <c r="M13" s="38" t="s">
        <v>666</v>
      </c>
    </row>
    <row r="14" spans="1:13" s="44" customFormat="1" ht="40.799999999999997" x14ac:dyDescent="0.3">
      <c r="A14" s="58" t="s">
        <v>248</v>
      </c>
      <c r="B14" s="5" t="s">
        <v>648</v>
      </c>
      <c r="C14" s="5" t="s">
        <v>676</v>
      </c>
      <c r="D14" s="5" t="s">
        <v>677</v>
      </c>
      <c r="E14" s="5" t="s">
        <v>677</v>
      </c>
      <c r="F14" s="5" t="s">
        <v>678</v>
      </c>
      <c r="G14" s="5" t="s">
        <v>679</v>
      </c>
      <c r="H14" s="15" t="s">
        <v>680</v>
      </c>
      <c r="I14" s="86">
        <v>0.42708333333333331</v>
      </c>
      <c r="J14" s="85">
        <v>0.71875</v>
      </c>
      <c r="K14" s="85">
        <f t="shared" si="0"/>
        <v>0.29166666666666669</v>
      </c>
      <c r="L14" s="39">
        <v>3.5</v>
      </c>
      <c r="M14" s="38" t="s">
        <v>681</v>
      </c>
    </row>
    <row r="15" spans="1:13" s="44" customFormat="1" ht="40.799999999999997" x14ac:dyDescent="0.3">
      <c r="A15" s="58" t="s">
        <v>283</v>
      </c>
      <c r="B15" s="5" t="s">
        <v>648</v>
      </c>
      <c r="C15" s="5" t="s">
        <v>676</v>
      </c>
      <c r="D15" s="5" t="s">
        <v>677</v>
      </c>
      <c r="E15" s="5" t="s">
        <v>677</v>
      </c>
      <c r="F15" s="5" t="s">
        <v>682</v>
      </c>
      <c r="G15" s="5" t="s">
        <v>679</v>
      </c>
      <c r="H15" s="15" t="s">
        <v>683</v>
      </c>
      <c r="I15" s="86">
        <v>0.41666666666666669</v>
      </c>
      <c r="J15" s="85">
        <v>0.72916666666666663</v>
      </c>
      <c r="K15" s="85">
        <f t="shared" si="0"/>
        <v>0.31249999999999994</v>
      </c>
      <c r="L15" s="39">
        <v>3.5</v>
      </c>
      <c r="M15" s="38" t="s">
        <v>681</v>
      </c>
    </row>
    <row r="16" spans="1:13" s="44" customFormat="1" ht="40.799999999999997" x14ac:dyDescent="0.3">
      <c r="A16" s="58" t="s">
        <v>301</v>
      </c>
      <c r="B16" s="5" t="s">
        <v>648</v>
      </c>
      <c r="C16" s="5" t="s">
        <v>676</v>
      </c>
      <c r="D16" s="5" t="s">
        <v>677</v>
      </c>
      <c r="E16" s="5" t="s">
        <v>677</v>
      </c>
      <c r="F16" s="5" t="s">
        <v>684</v>
      </c>
      <c r="G16" s="5" t="s">
        <v>679</v>
      </c>
      <c r="H16" s="15" t="s">
        <v>685</v>
      </c>
      <c r="I16" s="86">
        <v>0.41666666666666669</v>
      </c>
      <c r="J16" s="85">
        <v>0.70833333333333337</v>
      </c>
      <c r="K16" s="85">
        <f t="shared" si="0"/>
        <v>0.29166666666666669</v>
      </c>
      <c r="L16" s="39">
        <v>4</v>
      </c>
      <c r="M16" s="38" t="s">
        <v>681</v>
      </c>
    </row>
    <row r="17" spans="1:13" s="44" customFormat="1" ht="40.799999999999997" x14ac:dyDescent="0.3">
      <c r="A17" s="58" t="s">
        <v>334</v>
      </c>
      <c r="B17" s="5" t="s">
        <v>648</v>
      </c>
      <c r="C17" s="5" t="s">
        <v>676</v>
      </c>
      <c r="D17" s="5" t="s">
        <v>677</v>
      </c>
      <c r="E17" s="5" t="s">
        <v>677</v>
      </c>
      <c r="F17" s="5" t="s">
        <v>686</v>
      </c>
      <c r="G17" s="5" t="s">
        <v>679</v>
      </c>
      <c r="H17" s="15" t="s">
        <v>680</v>
      </c>
      <c r="I17" s="86">
        <v>0.45833333333333331</v>
      </c>
      <c r="J17" s="85">
        <v>0.75</v>
      </c>
      <c r="K17" s="85">
        <f t="shared" si="0"/>
        <v>0.29166666666666669</v>
      </c>
      <c r="L17" s="39">
        <v>4.5</v>
      </c>
      <c r="M17" s="38" t="s">
        <v>681</v>
      </c>
    </row>
    <row r="18" spans="1:13" s="44" customFormat="1" ht="40.799999999999997" x14ac:dyDescent="0.3">
      <c r="A18" s="58" t="s">
        <v>68</v>
      </c>
      <c r="B18" s="5" t="s">
        <v>648</v>
      </c>
      <c r="C18" s="5" t="s">
        <v>687</v>
      </c>
      <c r="D18" s="5" t="s">
        <v>688</v>
      </c>
      <c r="E18" s="5" t="s">
        <v>688</v>
      </c>
      <c r="F18" s="23" t="s">
        <v>689</v>
      </c>
      <c r="G18" s="5" t="s">
        <v>690</v>
      </c>
      <c r="H18" s="5" t="s">
        <v>691</v>
      </c>
      <c r="I18" s="85">
        <v>0.41666666666666669</v>
      </c>
      <c r="J18" s="85">
        <v>0.70833333333333337</v>
      </c>
      <c r="K18" s="85">
        <f t="shared" si="0"/>
        <v>0.29166666666666669</v>
      </c>
      <c r="L18" s="39">
        <v>3</v>
      </c>
      <c r="M18" s="38" t="s">
        <v>652</v>
      </c>
    </row>
    <row r="19" spans="1:13" s="44" customFormat="1" ht="61.2" x14ac:dyDescent="0.3">
      <c r="A19" s="58" t="s">
        <v>131</v>
      </c>
      <c r="B19" s="5" t="s">
        <v>648</v>
      </c>
      <c r="C19" s="5" t="s">
        <v>687</v>
      </c>
      <c r="D19" s="5" t="s">
        <v>688</v>
      </c>
      <c r="E19" s="5" t="s">
        <v>688</v>
      </c>
      <c r="F19" s="23" t="s">
        <v>689</v>
      </c>
      <c r="G19" s="5" t="s">
        <v>692</v>
      </c>
      <c r="H19" s="5" t="s">
        <v>693</v>
      </c>
      <c r="I19" s="85">
        <v>0.41666666666666669</v>
      </c>
      <c r="J19" s="85">
        <v>0.70833333333333337</v>
      </c>
      <c r="K19" s="85">
        <f t="shared" si="0"/>
        <v>0.29166666666666669</v>
      </c>
      <c r="L19" s="39">
        <v>2</v>
      </c>
      <c r="M19" s="38" t="s">
        <v>694</v>
      </c>
    </row>
    <row r="20" spans="1:13" s="44" customFormat="1" ht="61.2" x14ac:dyDescent="0.3">
      <c r="A20" s="58" t="s">
        <v>153</v>
      </c>
      <c r="B20" s="5" t="s">
        <v>648</v>
      </c>
      <c r="C20" s="5" t="s">
        <v>687</v>
      </c>
      <c r="D20" s="5" t="s">
        <v>688</v>
      </c>
      <c r="E20" s="5" t="s">
        <v>688</v>
      </c>
      <c r="F20" s="23" t="s">
        <v>689</v>
      </c>
      <c r="G20" s="5" t="s">
        <v>695</v>
      </c>
      <c r="H20" s="5" t="s">
        <v>696</v>
      </c>
      <c r="I20" s="85">
        <v>0.41666666666666669</v>
      </c>
      <c r="J20" s="85">
        <v>0.625</v>
      </c>
      <c r="K20" s="85">
        <f t="shared" si="0"/>
        <v>0.20833333333333331</v>
      </c>
      <c r="L20" s="39">
        <v>3</v>
      </c>
      <c r="M20" s="38" t="s">
        <v>652</v>
      </c>
    </row>
    <row r="21" spans="1:13" s="44" customFormat="1" ht="40.799999999999997" x14ac:dyDescent="0.3">
      <c r="A21" s="58" t="s">
        <v>174</v>
      </c>
      <c r="B21" s="5" t="s">
        <v>648</v>
      </c>
      <c r="C21" s="5" t="s">
        <v>687</v>
      </c>
      <c r="D21" s="5" t="s">
        <v>688</v>
      </c>
      <c r="E21" s="5" t="s">
        <v>688</v>
      </c>
      <c r="F21" s="23" t="s">
        <v>689</v>
      </c>
      <c r="G21" s="5" t="s">
        <v>697</v>
      </c>
      <c r="H21" s="5" t="s">
        <v>698</v>
      </c>
      <c r="I21" s="85">
        <v>0.41666666666666669</v>
      </c>
      <c r="J21" s="85">
        <v>0.625</v>
      </c>
      <c r="K21" s="85">
        <f t="shared" si="0"/>
        <v>0.20833333333333331</v>
      </c>
      <c r="L21" s="39">
        <v>3</v>
      </c>
      <c r="M21" s="38" t="s">
        <v>652</v>
      </c>
    </row>
    <row r="22" spans="1:13" s="44" customFormat="1" ht="40.799999999999997" x14ac:dyDescent="0.3">
      <c r="A22" s="58" t="s">
        <v>212</v>
      </c>
      <c r="B22" s="5" t="s">
        <v>648</v>
      </c>
      <c r="C22" s="5" t="s">
        <v>687</v>
      </c>
      <c r="D22" s="5" t="s">
        <v>688</v>
      </c>
      <c r="E22" s="5" t="s">
        <v>688</v>
      </c>
      <c r="F22" s="23" t="s">
        <v>689</v>
      </c>
      <c r="G22" s="5" t="s">
        <v>699</v>
      </c>
      <c r="H22" s="5" t="s">
        <v>700</v>
      </c>
      <c r="I22" s="85">
        <v>0.41666666666666669</v>
      </c>
      <c r="J22" s="85">
        <v>0.625</v>
      </c>
      <c r="K22" s="85">
        <f t="shared" si="0"/>
        <v>0.20833333333333331</v>
      </c>
      <c r="L22" s="39">
        <v>3</v>
      </c>
      <c r="M22" s="38" t="s">
        <v>652</v>
      </c>
    </row>
    <row r="23" spans="1:13" s="44" customFormat="1" ht="81.599999999999994" x14ac:dyDescent="0.3">
      <c r="A23" s="58" t="s">
        <v>283</v>
      </c>
      <c r="B23" s="5" t="s">
        <v>648</v>
      </c>
      <c r="C23" s="5" t="s">
        <v>687</v>
      </c>
      <c r="D23" s="5" t="s">
        <v>688</v>
      </c>
      <c r="E23" s="5" t="s">
        <v>688</v>
      </c>
      <c r="F23" s="23" t="s">
        <v>689</v>
      </c>
      <c r="G23" s="5" t="s">
        <v>701</v>
      </c>
      <c r="H23" s="5" t="s">
        <v>702</v>
      </c>
      <c r="I23" s="85">
        <v>0.5</v>
      </c>
      <c r="J23" s="85">
        <v>0.66666666666666663</v>
      </c>
      <c r="K23" s="85">
        <f t="shared" si="0"/>
        <v>0.16666666666666663</v>
      </c>
      <c r="L23" s="39">
        <v>8</v>
      </c>
      <c r="M23" s="38" t="s">
        <v>652</v>
      </c>
    </row>
    <row r="24" spans="1:13" s="44" customFormat="1" ht="40.799999999999997" x14ac:dyDescent="0.3">
      <c r="A24" s="58" t="s">
        <v>301</v>
      </c>
      <c r="B24" s="5" t="s">
        <v>648</v>
      </c>
      <c r="C24" s="5" t="s">
        <v>687</v>
      </c>
      <c r="D24" s="5" t="s">
        <v>688</v>
      </c>
      <c r="E24" s="5" t="s">
        <v>688</v>
      </c>
      <c r="F24" s="5" t="s">
        <v>689</v>
      </c>
      <c r="G24" s="5" t="s">
        <v>703</v>
      </c>
      <c r="H24" s="5" t="s">
        <v>704</v>
      </c>
      <c r="I24" s="85">
        <v>0.5</v>
      </c>
      <c r="J24" s="85">
        <v>0.70833333333333337</v>
      </c>
      <c r="K24" s="85">
        <f t="shared" si="0"/>
        <v>0.20833333333333337</v>
      </c>
      <c r="L24" s="39">
        <v>2</v>
      </c>
      <c r="M24" s="38" t="s">
        <v>694</v>
      </c>
    </row>
    <row r="25" spans="1:13" s="44" customFormat="1" ht="81.599999999999994" x14ac:dyDescent="0.3">
      <c r="A25" s="58" t="s">
        <v>334</v>
      </c>
      <c r="B25" s="5" t="s">
        <v>648</v>
      </c>
      <c r="C25" s="5" t="s">
        <v>687</v>
      </c>
      <c r="D25" s="5" t="s">
        <v>688</v>
      </c>
      <c r="E25" s="5" t="s">
        <v>688</v>
      </c>
      <c r="F25" s="5" t="s">
        <v>689</v>
      </c>
      <c r="G25" s="5" t="s">
        <v>705</v>
      </c>
      <c r="H25" s="5" t="s">
        <v>706</v>
      </c>
      <c r="I25" s="85">
        <v>0.5</v>
      </c>
      <c r="J25" s="85">
        <v>0.66666666666666663</v>
      </c>
      <c r="K25" s="85">
        <f t="shared" si="0"/>
        <v>0.16666666666666663</v>
      </c>
      <c r="L25" s="39">
        <v>8</v>
      </c>
      <c r="M25" s="38" t="s">
        <v>652</v>
      </c>
    </row>
    <row r="26" spans="1:13" s="44" customFormat="1" ht="40.799999999999997" x14ac:dyDescent="0.3">
      <c r="A26" s="87" t="s">
        <v>22</v>
      </c>
      <c r="B26" s="5" t="s">
        <v>648</v>
      </c>
      <c r="C26" s="88" t="s">
        <v>707</v>
      </c>
      <c r="D26" s="5" t="s">
        <v>708</v>
      </c>
      <c r="E26" s="5" t="s">
        <v>709</v>
      </c>
      <c r="F26" s="5" t="s">
        <v>710</v>
      </c>
      <c r="G26" s="15" t="s">
        <v>711</v>
      </c>
      <c r="H26" s="5" t="s">
        <v>712</v>
      </c>
      <c r="I26" s="85">
        <v>0.41666666666666669</v>
      </c>
      <c r="J26" s="85">
        <v>0.75</v>
      </c>
      <c r="K26" s="85">
        <f>J26-I26</f>
        <v>0.33333333333333331</v>
      </c>
      <c r="L26" s="4">
        <v>0.8</v>
      </c>
      <c r="M26" s="5" t="s">
        <v>713</v>
      </c>
    </row>
    <row r="27" spans="1:13" s="44" customFormat="1" ht="183.6" x14ac:dyDescent="0.3">
      <c r="A27" s="87" t="s">
        <v>22</v>
      </c>
      <c r="B27" s="5" t="s">
        <v>648</v>
      </c>
      <c r="C27" s="5" t="s">
        <v>707</v>
      </c>
      <c r="D27" s="5" t="s">
        <v>714</v>
      </c>
      <c r="E27" s="5" t="s">
        <v>715</v>
      </c>
      <c r="F27" s="5" t="s">
        <v>716</v>
      </c>
      <c r="G27" s="5" t="s">
        <v>717</v>
      </c>
      <c r="H27" s="5" t="s">
        <v>718</v>
      </c>
      <c r="I27" s="85">
        <v>0.5</v>
      </c>
      <c r="J27" s="85">
        <v>0.77083333333333337</v>
      </c>
      <c r="K27" s="85">
        <f t="shared" ref="K27:K75" si="1">J27-I27</f>
        <v>0.27083333333333337</v>
      </c>
      <c r="L27" s="39">
        <v>1</v>
      </c>
      <c r="M27" s="5" t="s">
        <v>719</v>
      </c>
    </row>
    <row r="28" spans="1:13" s="12" customFormat="1" ht="40.799999999999997" x14ac:dyDescent="0.3">
      <c r="A28" s="87" t="s">
        <v>22</v>
      </c>
      <c r="B28" s="5" t="s">
        <v>648</v>
      </c>
      <c r="C28" s="5" t="s">
        <v>707</v>
      </c>
      <c r="D28" s="5" t="s">
        <v>720</v>
      </c>
      <c r="E28" s="5" t="s">
        <v>720</v>
      </c>
      <c r="F28" s="5" t="s">
        <v>721</v>
      </c>
      <c r="G28" s="5" t="s">
        <v>722</v>
      </c>
      <c r="H28" s="5" t="s">
        <v>723</v>
      </c>
      <c r="I28" s="85">
        <v>0.41666666666666669</v>
      </c>
      <c r="J28" s="85">
        <v>0.625</v>
      </c>
      <c r="K28" s="85">
        <f t="shared" si="1"/>
        <v>0.20833333333333331</v>
      </c>
      <c r="L28" s="39">
        <v>1.83</v>
      </c>
      <c r="M28" s="5" t="s">
        <v>713</v>
      </c>
    </row>
    <row r="29" spans="1:13" s="12" customFormat="1" ht="40.799999999999997" x14ac:dyDescent="0.3">
      <c r="A29" s="87" t="s">
        <v>22</v>
      </c>
      <c r="B29" s="5" t="s">
        <v>648</v>
      </c>
      <c r="C29" s="5" t="s">
        <v>707</v>
      </c>
      <c r="D29" s="5" t="s">
        <v>720</v>
      </c>
      <c r="E29" s="5" t="s">
        <v>724</v>
      </c>
      <c r="F29" s="5" t="s">
        <v>725</v>
      </c>
      <c r="G29" s="5" t="s">
        <v>726</v>
      </c>
      <c r="H29" s="5" t="s">
        <v>727</v>
      </c>
      <c r="I29" s="85">
        <v>0.41666666666666669</v>
      </c>
      <c r="J29" s="85">
        <v>0.625</v>
      </c>
      <c r="K29" s="85">
        <f t="shared" si="1"/>
        <v>0.20833333333333331</v>
      </c>
      <c r="L29" s="39">
        <v>1.83</v>
      </c>
      <c r="M29" s="5" t="s">
        <v>713</v>
      </c>
    </row>
    <row r="30" spans="1:13" s="12" customFormat="1" ht="61.2" x14ac:dyDescent="0.3">
      <c r="A30" s="87" t="s">
        <v>68</v>
      </c>
      <c r="B30" s="5" t="s">
        <v>648</v>
      </c>
      <c r="C30" s="5" t="s">
        <v>707</v>
      </c>
      <c r="D30" s="5" t="s">
        <v>720</v>
      </c>
      <c r="E30" s="5" t="s">
        <v>724</v>
      </c>
      <c r="F30" s="5" t="s">
        <v>728</v>
      </c>
      <c r="G30" s="5" t="s">
        <v>729</v>
      </c>
      <c r="H30" s="5" t="s">
        <v>730</v>
      </c>
      <c r="I30" s="85">
        <v>0.41666666666666669</v>
      </c>
      <c r="J30" s="85">
        <v>0.625</v>
      </c>
      <c r="K30" s="85">
        <f t="shared" si="1"/>
        <v>0.20833333333333331</v>
      </c>
      <c r="L30" s="4">
        <v>3.5</v>
      </c>
      <c r="M30" s="5" t="s">
        <v>713</v>
      </c>
    </row>
    <row r="31" spans="1:13" s="44" customFormat="1" ht="40.799999999999997" x14ac:dyDescent="0.3">
      <c r="A31" s="87" t="s">
        <v>68</v>
      </c>
      <c r="B31" s="5" t="s">
        <v>648</v>
      </c>
      <c r="C31" s="5" t="s">
        <v>707</v>
      </c>
      <c r="D31" s="5" t="s">
        <v>708</v>
      </c>
      <c r="E31" s="5" t="s">
        <v>709</v>
      </c>
      <c r="F31" s="5" t="s">
        <v>710</v>
      </c>
      <c r="G31" s="15" t="s">
        <v>711</v>
      </c>
      <c r="H31" s="5" t="s">
        <v>712</v>
      </c>
      <c r="I31" s="85">
        <v>0.41666666666666669</v>
      </c>
      <c r="J31" s="85">
        <v>0.75</v>
      </c>
      <c r="K31" s="85">
        <f t="shared" si="1"/>
        <v>0.33333333333333331</v>
      </c>
      <c r="L31" s="4">
        <v>0.8</v>
      </c>
      <c r="M31" s="5" t="s">
        <v>713</v>
      </c>
    </row>
    <row r="32" spans="1:13" s="12" customFormat="1" ht="61.2" x14ac:dyDescent="0.3">
      <c r="A32" s="87" t="s">
        <v>68</v>
      </c>
      <c r="B32" s="5" t="s">
        <v>648</v>
      </c>
      <c r="C32" s="5" t="s">
        <v>707</v>
      </c>
      <c r="D32" s="5" t="s">
        <v>720</v>
      </c>
      <c r="E32" s="5" t="s">
        <v>720</v>
      </c>
      <c r="F32" s="5" t="s">
        <v>721</v>
      </c>
      <c r="G32" s="5" t="s">
        <v>731</v>
      </c>
      <c r="H32" s="5" t="s">
        <v>732</v>
      </c>
      <c r="I32" s="85">
        <v>0.41666666666666669</v>
      </c>
      <c r="J32" s="85">
        <v>0.625</v>
      </c>
      <c r="K32" s="85">
        <f t="shared" si="1"/>
        <v>0.20833333333333331</v>
      </c>
      <c r="L32" s="4">
        <v>3.5</v>
      </c>
      <c r="M32" s="5" t="s">
        <v>713</v>
      </c>
    </row>
    <row r="33" spans="1:13" s="12" customFormat="1" ht="61.2" x14ac:dyDescent="0.3">
      <c r="A33" s="87" t="s">
        <v>68</v>
      </c>
      <c r="B33" s="5" t="s">
        <v>648</v>
      </c>
      <c r="C33" s="5" t="s">
        <v>707</v>
      </c>
      <c r="D33" s="5" t="s">
        <v>733</v>
      </c>
      <c r="E33" s="5" t="s">
        <v>734</v>
      </c>
      <c r="F33" s="5" t="s">
        <v>733</v>
      </c>
      <c r="G33" s="5" t="s">
        <v>735</v>
      </c>
      <c r="H33" s="5" t="s">
        <v>736</v>
      </c>
      <c r="I33" s="85">
        <v>0.45833333333333331</v>
      </c>
      <c r="J33" s="85">
        <v>0.625</v>
      </c>
      <c r="K33" s="85">
        <f t="shared" si="1"/>
        <v>0.16666666666666669</v>
      </c>
      <c r="L33" s="39">
        <v>1</v>
      </c>
      <c r="M33" s="5" t="s">
        <v>737</v>
      </c>
    </row>
    <row r="34" spans="1:13" s="12" customFormat="1" ht="61.2" x14ac:dyDescent="0.3">
      <c r="A34" s="87" t="s">
        <v>68</v>
      </c>
      <c r="B34" s="5" t="s">
        <v>648</v>
      </c>
      <c r="C34" s="5" t="s">
        <v>707</v>
      </c>
      <c r="D34" s="5" t="s">
        <v>707</v>
      </c>
      <c r="E34" s="5" t="s">
        <v>738</v>
      </c>
      <c r="F34" s="5" t="s">
        <v>739</v>
      </c>
      <c r="G34" s="5" t="s">
        <v>740</v>
      </c>
      <c r="H34" s="5" t="s">
        <v>741</v>
      </c>
      <c r="I34" s="85">
        <v>0.41666666666666669</v>
      </c>
      <c r="J34" s="85">
        <v>0.54166666666666663</v>
      </c>
      <c r="K34" s="85">
        <f t="shared" si="1"/>
        <v>0.12499999999999994</v>
      </c>
      <c r="L34" s="39">
        <v>1</v>
      </c>
      <c r="M34" s="5" t="s">
        <v>742</v>
      </c>
    </row>
    <row r="35" spans="1:13" s="12" customFormat="1" ht="40.799999999999997" x14ac:dyDescent="0.3">
      <c r="A35" s="87" t="s">
        <v>131</v>
      </c>
      <c r="B35" s="5" t="s">
        <v>648</v>
      </c>
      <c r="C35" s="5" t="s">
        <v>707</v>
      </c>
      <c r="D35" s="5" t="s">
        <v>720</v>
      </c>
      <c r="E35" s="5" t="s">
        <v>724</v>
      </c>
      <c r="F35" s="5" t="s">
        <v>743</v>
      </c>
      <c r="G35" s="5" t="s">
        <v>744</v>
      </c>
      <c r="H35" s="5" t="s">
        <v>745</v>
      </c>
      <c r="I35" s="85">
        <v>0.41666666666666669</v>
      </c>
      <c r="J35" s="85">
        <v>0.625</v>
      </c>
      <c r="K35" s="85">
        <f t="shared" si="1"/>
        <v>0.20833333333333331</v>
      </c>
      <c r="L35" s="39">
        <v>1.8</v>
      </c>
      <c r="M35" s="5" t="s">
        <v>713</v>
      </c>
    </row>
    <row r="36" spans="1:13" s="12" customFormat="1" ht="40.799999999999997" x14ac:dyDescent="0.3">
      <c r="A36" s="87" t="s">
        <v>131</v>
      </c>
      <c r="B36" s="5" t="s">
        <v>648</v>
      </c>
      <c r="C36" s="5" t="s">
        <v>707</v>
      </c>
      <c r="D36" s="5" t="s">
        <v>720</v>
      </c>
      <c r="E36" s="5" t="s">
        <v>720</v>
      </c>
      <c r="F36" s="5" t="s">
        <v>721</v>
      </c>
      <c r="G36" s="5" t="s">
        <v>746</v>
      </c>
      <c r="H36" s="5" t="s">
        <v>747</v>
      </c>
      <c r="I36" s="85">
        <v>0.41666666666666669</v>
      </c>
      <c r="J36" s="85">
        <v>0.625</v>
      </c>
      <c r="K36" s="85">
        <f t="shared" si="1"/>
        <v>0.20833333333333331</v>
      </c>
      <c r="L36" s="39">
        <v>1.8</v>
      </c>
      <c r="M36" s="5" t="s">
        <v>713</v>
      </c>
    </row>
    <row r="37" spans="1:13" s="44" customFormat="1" ht="40.799999999999997" x14ac:dyDescent="0.3">
      <c r="A37" s="87" t="s">
        <v>131</v>
      </c>
      <c r="B37" s="5" t="s">
        <v>648</v>
      </c>
      <c r="C37" s="5" t="s">
        <v>707</v>
      </c>
      <c r="D37" s="5" t="s">
        <v>708</v>
      </c>
      <c r="E37" s="5" t="s">
        <v>748</v>
      </c>
      <c r="F37" s="5" t="s">
        <v>749</v>
      </c>
      <c r="G37" s="5" t="s">
        <v>750</v>
      </c>
      <c r="H37" s="5" t="s">
        <v>751</v>
      </c>
      <c r="I37" s="85">
        <v>0.41666666666666669</v>
      </c>
      <c r="J37" s="85">
        <v>0.75</v>
      </c>
      <c r="K37" s="85">
        <f t="shared" si="1"/>
        <v>0.33333333333333331</v>
      </c>
      <c r="L37" s="39">
        <v>2.2999999999999998</v>
      </c>
      <c r="M37" s="5" t="s">
        <v>713</v>
      </c>
    </row>
    <row r="38" spans="1:13" s="44" customFormat="1" ht="183.6" x14ac:dyDescent="0.3">
      <c r="A38" s="87" t="s">
        <v>131</v>
      </c>
      <c r="B38" s="5" t="s">
        <v>648</v>
      </c>
      <c r="C38" s="5" t="s">
        <v>707</v>
      </c>
      <c r="D38" s="5" t="s">
        <v>714</v>
      </c>
      <c r="E38" s="5" t="s">
        <v>715</v>
      </c>
      <c r="F38" s="5" t="s">
        <v>716</v>
      </c>
      <c r="G38" s="5" t="s">
        <v>717</v>
      </c>
      <c r="H38" s="5" t="s">
        <v>718</v>
      </c>
      <c r="I38" s="85">
        <v>0.5</v>
      </c>
      <c r="J38" s="85">
        <v>0.77083333333333337</v>
      </c>
      <c r="K38" s="85">
        <f t="shared" si="1"/>
        <v>0.27083333333333337</v>
      </c>
      <c r="L38" s="39">
        <v>1</v>
      </c>
      <c r="M38" s="5" t="s">
        <v>719</v>
      </c>
    </row>
    <row r="39" spans="1:13" s="12" customFormat="1" ht="61.2" x14ac:dyDescent="0.3">
      <c r="A39" s="87" t="s">
        <v>131</v>
      </c>
      <c r="B39" s="5" t="s">
        <v>648</v>
      </c>
      <c r="C39" s="5" t="s">
        <v>707</v>
      </c>
      <c r="D39" s="5" t="s">
        <v>733</v>
      </c>
      <c r="E39" s="5" t="s">
        <v>734</v>
      </c>
      <c r="F39" s="5" t="s">
        <v>733</v>
      </c>
      <c r="G39" s="5" t="s">
        <v>752</v>
      </c>
      <c r="H39" s="5" t="s">
        <v>753</v>
      </c>
      <c r="I39" s="85">
        <v>0.375</v>
      </c>
      <c r="J39" s="85">
        <v>0.58333333333333337</v>
      </c>
      <c r="K39" s="85">
        <f t="shared" si="1"/>
        <v>0.20833333333333337</v>
      </c>
      <c r="L39" s="39">
        <v>1</v>
      </c>
      <c r="M39" s="5" t="s">
        <v>713</v>
      </c>
    </row>
    <row r="40" spans="1:13" s="12" customFormat="1" ht="61.2" x14ac:dyDescent="0.3">
      <c r="A40" s="87" t="s">
        <v>153</v>
      </c>
      <c r="B40" s="5" t="s">
        <v>648</v>
      </c>
      <c r="C40" s="5" t="s">
        <v>707</v>
      </c>
      <c r="D40" s="5" t="s">
        <v>720</v>
      </c>
      <c r="E40" s="5" t="s">
        <v>724</v>
      </c>
      <c r="F40" s="5" t="s">
        <v>728</v>
      </c>
      <c r="G40" s="5" t="s">
        <v>754</v>
      </c>
      <c r="H40" s="5" t="s">
        <v>755</v>
      </c>
      <c r="I40" s="85">
        <v>0.41666666666666669</v>
      </c>
      <c r="J40" s="85">
        <v>0.625</v>
      </c>
      <c r="K40" s="85">
        <f t="shared" si="1"/>
        <v>0.20833333333333331</v>
      </c>
      <c r="L40" s="39">
        <v>3</v>
      </c>
      <c r="M40" s="5" t="s">
        <v>713</v>
      </c>
    </row>
    <row r="41" spans="1:13" s="12" customFormat="1" ht="40.799999999999997" x14ac:dyDescent="0.3">
      <c r="A41" s="87" t="s">
        <v>153</v>
      </c>
      <c r="B41" s="5" t="s">
        <v>648</v>
      </c>
      <c r="C41" s="5" t="s">
        <v>707</v>
      </c>
      <c r="D41" s="5" t="s">
        <v>707</v>
      </c>
      <c r="E41" s="5" t="s">
        <v>738</v>
      </c>
      <c r="F41" s="5" t="s">
        <v>756</v>
      </c>
      <c r="G41" s="5" t="s">
        <v>246</v>
      </c>
      <c r="H41" s="5" t="s">
        <v>757</v>
      </c>
      <c r="I41" s="85">
        <v>0.41666666666666669</v>
      </c>
      <c r="J41" s="85">
        <v>0.45833333333333331</v>
      </c>
      <c r="K41" s="85">
        <f t="shared" si="1"/>
        <v>4.166666666666663E-2</v>
      </c>
      <c r="L41" s="39">
        <v>1</v>
      </c>
      <c r="M41" s="5" t="s">
        <v>713</v>
      </c>
    </row>
    <row r="42" spans="1:13" s="12" customFormat="1" ht="61.2" x14ac:dyDescent="0.3">
      <c r="A42" s="87" t="s">
        <v>153</v>
      </c>
      <c r="B42" s="5" t="s">
        <v>648</v>
      </c>
      <c r="C42" s="5" t="s">
        <v>707</v>
      </c>
      <c r="D42" s="5" t="s">
        <v>733</v>
      </c>
      <c r="E42" s="5" t="s">
        <v>758</v>
      </c>
      <c r="F42" s="5" t="s">
        <v>733</v>
      </c>
      <c r="G42" s="5" t="s">
        <v>759</v>
      </c>
      <c r="H42" s="5" t="s">
        <v>760</v>
      </c>
      <c r="I42" s="85">
        <v>0.41666666666666669</v>
      </c>
      <c r="J42" s="85">
        <v>0.54166666666666663</v>
      </c>
      <c r="K42" s="85">
        <f t="shared" si="1"/>
        <v>0.12499999999999994</v>
      </c>
      <c r="L42" s="39">
        <v>1</v>
      </c>
      <c r="M42" s="5" t="s">
        <v>761</v>
      </c>
    </row>
    <row r="43" spans="1:13" s="44" customFormat="1" ht="40.799999999999997" x14ac:dyDescent="0.3">
      <c r="A43" s="87" t="s">
        <v>153</v>
      </c>
      <c r="B43" s="5" t="s">
        <v>648</v>
      </c>
      <c r="C43" s="5" t="s">
        <v>707</v>
      </c>
      <c r="D43" s="5" t="s">
        <v>708</v>
      </c>
      <c r="E43" s="5" t="s">
        <v>748</v>
      </c>
      <c r="F43" s="5" t="s">
        <v>749</v>
      </c>
      <c r="G43" s="5" t="s">
        <v>750</v>
      </c>
      <c r="H43" s="5" t="s">
        <v>751</v>
      </c>
      <c r="I43" s="85">
        <v>0.41666666666666669</v>
      </c>
      <c r="J43" s="85">
        <v>0.75</v>
      </c>
      <c r="K43" s="85">
        <f t="shared" si="1"/>
        <v>0.33333333333333331</v>
      </c>
      <c r="L43" s="39">
        <v>2.2999999999999998</v>
      </c>
      <c r="M43" s="5" t="s">
        <v>713</v>
      </c>
    </row>
    <row r="44" spans="1:13" s="44" customFormat="1" ht="183.6" x14ac:dyDescent="0.3">
      <c r="A44" s="87" t="s">
        <v>153</v>
      </c>
      <c r="B44" s="5" t="s">
        <v>648</v>
      </c>
      <c r="C44" s="5" t="s">
        <v>707</v>
      </c>
      <c r="D44" s="5" t="s">
        <v>714</v>
      </c>
      <c r="E44" s="5" t="s">
        <v>762</v>
      </c>
      <c r="F44" s="5" t="s">
        <v>763</v>
      </c>
      <c r="G44" s="5" t="s">
        <v>764</v>
      </c>
      <c r="H44" s="5" t="s">
        <v>765</v>
      </c>
      <c r="I44" s="85">
        <v>0.41666666666666669</v>
      </c>
      <c r="J44" s="85">
        <v>0.66666666666666663</v>
      </c>
      <c r="K44" s="85">
        <f t="shared" si="1"/>
        <v>0.24999999999999994</v>
      </c>
      <c r="L44" s="39">
        <v>2.5</v>
      </c>
      <c r="M44" s="5" t="s">
        <v>766</v>
      </c>
    </row>
    <row r="45" spans="1:13" s="12" customFormat="1" ht="61.2" x14ac:dyDescent="0.3">
      <c r="A45" s="87" t="s">
        <v>153</v>
      </c>
      <c r="B45" s="5" t="s">
        <v>648</v>
      </c>
      <c r="C45" s="5" t="s">
        <v>707</v>
      </c>
      <c r="D45" s="5" t="s">
        <v>720</v>
      </c>
      <c r="E45" s="5" t="s">
        <v>720</v>
      </c>
      <c r="F45" s="5" t="s">
        <v>721</v>
      </c>
      <c r="G45" s="5" t="s">
        <v>767</v>
      </c>
      <c r="H45" s="5" t="s">
        <v>768</v>
      </c>
      <c r="I45" s="85">
        <v>0.41666666666666669</v>
      </c>
      <c r="J45" s="85">
        <v>0.625</v>
      </c>
      <c r="K45" s="85">
        <f t="shared" si="1"/>
        <v>0.20833333333333331</v>
      </c>
      <c r="L45" s="39">
        <v>3</v>
      </c>
      <c r="M45" s="5" t="s">
        <v>713</v>
      </c>
    </row>
    <row r="46" spans="1:13" s="12" customFormat="1" ht="61.2" x14ac:dyDescent="0.3">
      <c r="A46" s="87" t="s">
        <v>174</v>
      </c>
      <c r="B46" s="5" t="s">
        <v>648</v>
      </c>
      <c r="C46" s="5" t="s">
        <v>707</v>
      </c>
      <c r="D46" s="5" t="s">
        <v>733</v>
      </c>
      <c r="E46" s="5" t="s">
        <v>734</v>
      </c>
      <c r="F46" s="5" t="s">
        <v>769</v>
      </c>
      <c r="G46" s="5" t="s">
        <v>770</v>
      </c>
      <c r="H46" s="5" t="s">
        <v>771</v>
      </c>
      <c r="I46" s="85">
        <v>0.45833333333333331</v>
      </c>
      <c r="J46" s="85">
        <v>0.70833333333333337</v>
      </c>
      <c r="K46" s="85">
        <f t="shared" si="1"/>
        <v>0.25000000000000006</v>
      </c>
      <c r="L46" s="39"/>
      <c r="M46" s="5" t="s">
        <v>761</v>
      </c>
    </row>
    <row r="47" spans="1:13" s="12" customFormat="1" ht="40.799999999999997" x14ac:dyDescent="0.3">
      <c r="A47" s="87" t="s">
        <v>174</v>
      </c>
      <c r="B47" s="5" t="s">
        <v>648</v>
      </c>
      <c r="C47" s="5" t="s">
        <v>707</v>
      </c>
      <c r="D47" s="5" t="s">
        <v>720</v>
      </c>
      <c r="E47" s="5" t="s">
        <v>720</v>
      </c>
      <c r="F47" s="5" t="s">
        <v>721</v>
      </c>
      <c r="G47" s="5" t="s">
        <v>772</v>
      </c>
      <c r="H47" s="5" t="s">
        <v>773</v>
      </c>
      <c r="I47" s="85">
        <v>0.41666666666666669</v>
      </c>
      <c r="J47" s="85">
        <v>0.625</v>
      </c>
      <c r="K47" s="85">
        <f t="shared" si="1"/>
        <v>0.20833333333333331</v>
      </c>
      <c r="L47" s="39">
        <v>2.8</v>
      </c>
      <c r="M47" s="5" t="s">
        <v>713</v>
      </c>
    </row>
    <row r="48" spans="1:13" s="44" customFormat="1" ht="40.799999999999997" x14ac:dyDescent="0.3">
      <c r="A48" s="87" t="s">
        <v>174</v>
      </c>
      <c r="B48" s="5" t="s">
        <v>648</v>
      </c>
      <c r="C48" s="5" t="s">
        <v>707</v>
      </c>
      <c r="D48" s="5" t="s">
        <v>708</v>
      </c>
      <c r="E48" s="5" t="s">
        <v>774</v>
      </c>
      <c r="F48" s="5" t="s">
        <v>710</v>
      </c>
      <c r="G48" s="5" t="s">
        <v>775</v>
      </c>
      <c r="H48" s="5" t="s">
        <v>776</v>
      </c>
      <c r="I48" s="85">
        <v>0.41666666666666669</v>
      </c>
      <c r="J48" s="85">
        <v>0.75</v>
      </c>
      <c r="K48" s="85">
        <f t="shared" si="1"/>
        <v>0.33333333333333331</v>
      </c>
      <c r="L48" s="39">
        <v>4</v>
      </c>
      <c r="M48" s="5" t="s">
        <v>713</v>
      </c>
    </row>
    <row r="49" spans="1:13" s="12" customFormat="1" ht="81.599999999999994" x14ac:dyDescent="0.3">
      <c r="A49" s="87" t="s">
        <v>174</v>
      </c>
      <c r="B49" s="5" t="s">
        <v>648</v>
      </c>
      <c r="C49" s="5" t="s">
        <v>707</v>
      </c>
      <c r="D49" s="5" t="s">
        <v>720</v>
      </c>
      <c r="E49" s="5" t="s">
        <v>724</v>
      </c>
      <c r="F49" s="5" t="s">
        <v>777</v>
      </c>
      <c r="G49" s="5" t="s">
        <v>778</v>
      </c>
      <c r="H49" s="5" t="s">
        <v>779</v>
      </c>
      <c r="I49" s="85">
        <v>0.41666666666666669</v>
      </c>
      <c r="J49" s="85">
        <v>0.625</v>
      </c>
      <c r="K49" s="85">
        <f t="shared" si="1"/>
        <v>0.20833333333333331</v>
      </c>
      <c r="L49" s="39">
        <v>2.8</v>
      </c>
      <c r="M49" s="5" t="s">
        <v>713</v>
      </c>
    </row>
    <row r="50" spans="1:13" s="12" customFormat="1" ht="40.799999999999997" x14ac:dyDescent="0.3">
      <c r="A50" s="87" t="s">
        <v>212</v>
      </c>
      <c r="B50" s="5" t="s">
        <v>648</v>
      </c>
      <c r="C50" s="5" t="s">
        <v>707</v>
      </c>
      <c r="D50" s="5" t="s">
        <v>720</v>
      </c>
      <c r="E50" s="5" t="s">
        <v>724</v>
      </c>
      <c r="F50" s="5" t="s">
        <v>725</v>
      </c>
      <c r="G50" s="5" t="s">
        <v>780</v>
      </c>
      <c r="H50" s="5" t="s">
        <v>779</v>
      </c>
      <c r="I50" s="85">
        <v>0.41666666666666669</v>
      </c>
      <c r="J50" s="85">
        <v>0.625</v>
      </c>
      <c r="K50" s="85">
        <f t="shared" si="1"/>
        <v>0.20833333333333331</v>
      </c>
      <c r="L50" s="39">
        <v>2</v>
      </c>
      <c r="M50" s="5" t="s">
        <v>713</v>
      </c>
    </row>
    <row r="51" spans="1:13" s="12" customFormat="1" ht="40.799999999999997" x14ac:dyDescent="0.3">
      <c r="A51" s="87" t="s">
        <v>212</v>
      </c>
      <c r="B51" s="5" t="s">
        <v>648</v>
      </c>
      <c r="C51" s="5" t="s">
        <v>707</v>
      </c>
      <c r="D51" s="5" t="s">
        <v>720</v>
      </c>
      <c r="E51" s="5" t="s">
        <v>720</v>
      </c>
      <c r="F51" s="5" t="s">
        <v>721</v>
      </c>
      <c r="G51" s="5" t="s">
        <v>781</v>
      </c>
      <c r="H51" s="5" t="s">
        <v>782</v>
      </c>
      <c r="I51" s="85">
        <v>0.41666666666666669</v>
      </c>
      <c r="J51" s="85">
        <v>0.625</v>
      </c>
      <c r="K51" s="85">
        <f t="shared" si="1"/>
        <v>0.20833333333333331</v>
      </c>
      <c r="L51" s="39">
        <v>2</v>
      </c>
      <c r="M51" s="5" t="s">
        <v>713</v>
      </c>
    </row>
    <row r="52" spans="1:13" s="44" customFormat="1" ht="183.6" x14ac:dyDescent="0.3">
      <c r="A52" s="87" t="s">
        <v>212</v>
      </c>
      <c r="B52" s="5" t="s">
        <v>648</v>
      </c>
      <c r="C52" s="5" t="s">
        <v>707</v>
      </c>
      <c r="D52" s="5" t="s">
        <v>714</v>
      </c>
      <c r="E52" s="5" t="s">
        <v>762</v>
      </c>
      <c r="F52" s="5" t="s">
        <v>763</v>
      </c>
      <c r="G52" s="5" t="s">
        <v>764</v>
      </c>
      <c r="H52" s="5" t="s">
        <v>765</v>
      </c>
      <c r="I52" s="85">
        <v>0.41666666666666669</v>
      </c>
      <c r="J52" s="85">
        <v>0.66666666666666663</v>
      </c>
      <c r="K52" s="85">
        <f t="shared" si="1"/>
        <v>0.24999999999999994</v>
      </c>
      <c r="L52" s="39">
        <v>2.5</v>
      </c>
      <c r="M52" s="5" t="s">
        <v>766</v>
      </c>
    </row>
    <row r="53" spans="1:13" s="44" customFormat="1" ht="40.799999999999997" x14ac:dyDescent="0.3">
      <c r="A53" s="87" t="s">
        <v>212</v>
      </c>
      <c r="B53" s="5" t="s">
        <v>648</v>
      </c>
      <c r="C53" s="5" t="s">
        <v>707</v>
      </c>
      <c r="D53" s="5" t="s">
        <v>708</v>
      </c>
      <c r="E53" s="5" t="s">
        <v>783</v>
      </c>
      <c r="F53" s="5" t="s">
        <v>710</v>
      </c>
      <c r="G53" s="5" t="s">
        <v>784</v>
      </c>
      <c r="H53" s="5" t="s">
        <v>785</v>
      </c>
      <c r="I53" s="85">
        <v>0.41666666666666669</v>
      </c>
      <c r="J53" s="85">
        <v>0.75</v>
      </c>
      <c r="K53" s="85">
        <f t="shared" si="1"/>
        <v>0.33333333333333331</v>
      </c>
      <c r="L53" s="39">
        <v>3</v>
      </c>
      <c r="M53" s="5" t="s">
        <v>713</v>
      </c>
    </row>
    <row r="54" spans="1:13" s="12" customFormat="1" ht="40.799999999999997" x14ac:dyDescent="0.3">
      <c r="A54" s="87" t="s">
        <v>212</v>
      </c>
      <c r="B54" s="5" t="s">
        <v>648</v>
      </c>
      <c r="C54" s="5" t="s">
        <v>707</v>
      </c>
      <c r="D54" s="5" t="s">
        <v>707</v>
      </c>
      <c r="E54" s="5" t="s">
        <v>97</v>
      </c>
      <c r="F54" s="5" t="s">
        <v>786</v>
      </c>
      <c r="G54" s="5" t="s">
        <v>787</v>
      </c>
      <c r="H54" s="5" t="s">
        <v>788</v>
      </c>
      <c r="I54" s="85">
        <v>0.45833333333333331</v>
      </c>
      <c r="J54" s="85">
        <v>0.625</v>
      </c>
      <c r="K54" s="85">
        <f t="shared" si="1"/>
        <v>0.16666666666666669</v>
      </c>
      <c r="L54" s="39">
        <v>1.2</v>
      </c>
      <c r="M54" s="5" t="s">
        <v>713</v>
      </c>
    </row>
    <row r="55" spans="1:13" s="12" customFormat="1" ht="61.2" x14ac:dyDescent="0.3">
      <c r="A55" s="87" t="s">
        <v>248</v>
      </c>
      <c r="B55" s="5" t="s">
        <v>648</v>
      </c>
      <c r="C55" s="5" t="s">
        <v>707</v>
      </c>
      <c r="D55" s="5" t="s">
        <v>707</v>
      </c>
      <c r="E55" s="5" t="s">
        <v>738</v>
      </c>
      <c r="F55" s="5" t="s">
        <v>756</v>
      </c>
      <c r="G55" s="5" t="s">
        <v>789</v>
      </c>
      <c r="H55" s="5" t="s">
        <v>790</v>
      </c>
      <c r="I55" s="85">
        <v>0.41666666666666669</v>
      </c>
      <c r="J55" s="85">
        <v>0.54166666666666663</v>
      </c>
      <c r="K55" s="85">
        <f t="shared" si="1"/>
        <v>0.12499999999999994</v>
      </c>
      <c r="L55" s="39">
        <v>2</v>
      </c>
      <c r="M55" s="5" t="s">
        <v>742</v>
      </c>
    </row>
    <row r="56" spans="1:13" s="12" customFormat="1" ht="40.799999999999997" x14ac:dyDescent="0.3">
      <c r="A56" s="87" t="s">
        <v>248</v>
      </c>
      <c r="B56" s="5" t="s">
        <v>648</v>
      </c>
      <c r="C56" s="5" t="s">
        <v>707</v>
      </c>
      <c r="D56" s="5" t="s">
        <v>720</v>
      </c>
      <c r="E56" s="5" t="s">
        <v>724</v>
      </c>
      <c r="F56" s="5" t="s">
        <v>791</v>
      </c>
      <c r="G56" s="5" t="s">
        <v>792</v>
      </c>
      <c r="H56" s="5" t="s">
        <v>793</v>
      </c>
      <c r="I56" s="85">
        <v>0.41666666666666669</v>
      </c>
      <c r="J56" s="85">
        <v>0.625</v>
      </c>
      <c r="K56" s="85">
        <f t="shared" si="1"/>
        <v>0.20833333333333331</v>
      </c>
      <c r="L56" s="39">
        <v>1.5</v>
      </c>
      <c r="M56" s="5" t="s">
        <v>713</v>
      </c>
    </row>
    <row r="57" spans="1:13" s="44" customFormat="1" ht="40.799999999999997" x14ac:dyDescent="0.3">
      <c r="A57" s="87" t="s">
        <v>248</v>
      </c>
      <c r="B57" s="5" t="s">
        <v>648</v>
      </c>
      <c r="C57" s="5" t="s">
        <v>707</v>
      </c>
      <c r="D57" s="5" t="s">
        <v>708</v>
      </c>
      <c r="E57" s="5" t="s">
        <v>783</v>
      </c>
      <c r="F57" s="5" t="s">
        <v>710</v>
      </c>
      <c r="G57" s="5" t="s">
        <v>794</v>
      </c>
      <c r="H57" s="5" t="s">
        <v>795</v>
      </c>
      <c r="I57" s="85">
        <v>0.41666666666666669</v>
      </c>
      <c r="J57" s="85">
        <v>0.75</v>
      </c>
      <c r="K57" s="85">
        <f t="shared" si="1"/>
        <v>0.33333333333333331</v>
      </c>
      <c r="L57" s="39">
        <v>1.5</v>
      </c>
      <c r="M57" s="5" t="s">
        <v>713</v>
      </c>
    </row>
    <row r="58" spans="1:13" s="44" customFormat="1" ht="183.6" x14ac:dyDescent="0.3">
      <c r="A58" s="87" t="s">
        <v>796</v>
      </c>
      <c r="B58" s="5" t="s">
        <v>648</v>
      </c>
      <c r="C58" s="5" t="s">
        <v>707</v>
      </c>
      <c r="D58" s="5" t="s">
        <v>714</v>
      </c>
      <c r="E58" s="5" t="s">
        <v>797</v>
      </c>
      <c r="F58" s="5" t="s">
        <v>798</v>
      </c>
      <c r="G58" s="5" t="s">
        <v>799</v>
      </c>
      <c r="H58" s="5" t="s">
        <v>800</v>
      </c>
      <c r="I58" s="85">
        <v>0.375</v>
      </c>
      <c r="J58" s="85">
        <v>0.625</v>
      </c>
      <c r="K58" s="85">
        <f t="shared" si="1"/>
        <v>0.25</v>
      </c>
      <c r="L58" s="39">
        <v>1.5</v>
      </c>
      <c r="M58" s="5" t="s">
        <v>719</v>
      </c>
    </row>
    <row r="59" spans="1:13" s="12" customFormat="1" ht="81.599999999999994" x14ac:dyDescent="0.3">
      <c r="A59" s="87" t="s">
        <v>248</v>
      </c>
      <c r="B59" s="5" t="s">
        <v>648</v>
      </c>
      <c r="C59" s="5" t="s">
        <v>707</v>
      </c>
      <c r="D59" s="5" t="s">
        <v>720</v>
      </c>
      <c r="E59" s="5" t="s">
        <v>720</v>
      </c>
      <c r="F59" s="5" t="s">
        <v>721</v>
      </c>
      <c r="G59" s="5" t="s">
        <v>801</v>
      </c>
      <c r="H59" s="5" t="s">
        <v>802</v>
      </c>
      <c r="I59" s="85">
        <v>0.41666666666666669</v>
      </c>
      <c r="J59" s="85">
        <v>0.625</v>
      </c>
      <c r="K59" s="85">
        <f t="shared" si="1"/>
        <v>0.20833333333333331</v>
      </c>
      <c r="L59" s="39">
        <v>1.5</v>
      </c>
      <c r="M59" s="5" t="s">
        <v>713</v>
      </c>
    </row>
    <row r="60" spans="1:13" s="12" customFormat="1" ht="142.80000000000001" x14ac:dyDescent="0.3">
      <c r="A60" s="87" t="s">
        <v>248</v>
      </c>
      <c r="B60" s="5" t="s">
        <v>648</v>
      </c>
      <c r="C60" s="5" t="s">
        <v>707</v>
      </c>
      <c r="D60" s="5" t="s">
        <v>733</v>
      </c>
      <c r="E60" s="5" t="s">
        <v>734</v>
      </c>
      <c r="F60" s="5" t="s">
        <v>733</v>
      </c>
      <c r="G60" s="5" t="s">
        <v>803</v>
      </c>
      <c r="H60" s="5" t="s">
        <v>804</v>
      </c>
      <c r="I60" s="85">
        <v>0.41666666666666669</v>
      </c>
      <c r="J60" s="85">
        <v>0.625</v>
      </c>
      <c r="K60" s="85">
        <f t="shared" si="1"/>
        <v>0.20833333333333331</v>
      </c>
      <c r="L60" s="39">
        <v>1</v>
      </c>
      <c r="M60" s="5" t="s">
        <v>805</v>
      </c>
    </row>
    <row r="61" spans="1:13" s="12" customFormat="1" ht="142.80000000000001" x14ac:dyDescent="0.3">
      <c r="A61" s="87" t="s">
        <v>283</v>
      </c>
      <c r="B61" s="5" t="s">
        <v>648</v>
      </c>
      <c r="C61" s="5" t="s">
        <v>707</v>
      </c>
      <c r="D61" s="5" t="s">
        <v>733</v>
      </c>
      <c r="E61" s="5" t="s">
        <v>734</v>
      </c>
      <c r="F61" s="5" t="s">
        <v>733</v>
      </c>
      <c r="G61" s="5" t="s">
        <v>803</v>
      </c>
      <c r="H61" s="5" t="s">
        <v>804</v>
      </c>
      <c r="I61" s="85">
        <v>0.41666666666666669</v>
      </c>
      <c r="J61" s="85">
        <v>0.625</v>
      </c>
      <c r="K61" s="85">
        <f t="shared" si="1"/>
        <v>0.20833333333333331</v>
      </c>
      <c r="L61" s="39">
        <v>1</v>
      </c>
      <c r="M61" s="5" t="s">
        <v>805</v>
      </c>
    </row>
    <row r="62" spans="1:13" s="12" customFormat="1" ht="40.799999999999997" x14ac:dyDescent="0.3">
      <c r="A62" s="87" t="s">
        <v>283</v>
      </c>
      <c r="B62" s="5" t="s">
        <v>648</v>
      </c>
      <c r="C62" s="5" t="s">
        <v>707</v>
      </c>
      <c r="D62" s="5" t="s">
        <v>720</v>
      </c>
      <c r="E62" s="5" t="s">
        <v>720</v>
      </c>
      <c r="F62" s="5" t="s">
        <v>721</v>
      </c>
      <c r="G62" s="5" t="s">
        <v>722</v>
      </c>
      <c r="H62" s="5" t="s">
        <v>723</v>
      </c>
      <c r="I62" s="85">
        <v>0.41666666666666669</v>
      </c>
      <c r="J62" s="85">
        <v>0.625</v>
      </c>
      <c r="K62" s="85">
        <f t="shared" si="1"/>
        <v>0.20833333333333331</v>
      </c>
      <c r="L62" s="4">
        <v>2</v>
      </c>
      <c r="M62" s="5" t="s">
        <v>713</v>
      </c>
    </row>
    <row r="63" spans="1:13" s="12" customFormat="1" ht="61.2" x14ac:dyDescent="0.3">
      <c r="A63" s="87" t="s">
        <v>283</v>
      </c>
      <c r="B63" s="5" t="s">
        <v>648</v>
      </c>
      <c r="C63" s="5" t="s">
        <v>707</v>
      </c>
      <c r="D63" s="5" t="s">
        <v>733</v>
      </c>
      <c r="E63" s="5" t="s">
        <v>758</v>
      </c>
      <c r="F63" s="5" t="s">
        <v>733</v>
      </c>
      <c r="G63" s="5" t="s">
        <v>806</v>
      </c>
      <c r="H63" s="5" t="s">
        <v>807</v>
      </c>
      <c r="I63" s="85">
        <v>0.41666666666666669</v>
      </c>
      <c r="J63" s="85">
        <v>0.54166666666666663</v>
      </c>
      <c r="K63" s="85">
        <f t="shared" si="1"/>
        <v>0.12499999999999994</v>
      </c>
      <c r="L63" s="39">
        <v>1</v>
      </c>
      <c r="M63" s="5" t="s">
        <v>761</v>
      </c>
    </row>
    <row r="64" spans="1:13" s="44" customFormat="1" ht="40.799999999999997" x14ac:dyDescent="0.3">
      <c r="A64" s="87" t="s">
        <v>283</v>
      </c>
      <c r="B64" s="5" t="s">
        <v>648</v>
      </c>
      <c r="C64" s="5" t="s">
        <v>707</v>
      </c>
      <c r="D64" s="5" t="s">
        <v>708</v>
      </c>
      <c r="E64" s="5" t="s">
        <v>783</v>
      </c>
      <c r="F64" s="5" t="s">
        <v>808</v>
      </c>
      <c r="G64" s="5" t="s">
        <v>809</v>
      </c>
      <c r="H64" s="5" t="s">
        <v>810</v>
      </c>
      <c r="I64" s="85">
        <v>0.41666666666666669</v>
      </c>
      <c r="J64" s="85">
        <v>0.75</v>
      </c>
      <c r="K64" s="85">
        <f t="shared" si="1"/>
        <v>0.33333333333333331</v>
      </c>
      <c r="L64" s="4">
        <v>0.8</v>
      </c>
      <c r="M64" s="5" t="s">
        <v>713</v>
      </c>
    </row>
    <row r="65" spans="1:13" s="12" customFormat="1" ht="40.799999999999997" x14ac:dyDescent="0.3">
      <c r="A65" s="87" t="s">
        <v>283</v>
      </c>
      <c r="B65" s="5" t="s">
        <v>648</v>
      </c>
      <c r="C65" s="5" t="s">
        <v>707</v>
      </c>
      <c r="D65" s="5" t="s">
        <v>720</v>
      </c>
      <c r="E65" s="5" t="s">
        <v>724</v>
      </c>
      <c r="F65" s="5" t="s">
        <v>728</v>
      </c>
      <c r="G65" s="5" t="s">
        <v>726</v>
      </c>
      <c r="H65" s="5" t="s">
        <v>727</v>
      </c>
      <c r="I65" s="85">
        <v>0.41666666666666669</v>
      </c>
      <c r="J65" s="85">
        <v>0.625</v>
      </c>
      <c r="K65" s="85">
        <f t="shared" si="1"/>
        <v>0.20833333333333331</v>
      </c>
      <c r="L65" s="4">
        <v>2</v>
      </c>
      <c r="M65" s="5" t="s">
        <v>713</v>
      </c>
    </row>
    <row r="66" spans="1:13" s="12" customFormat="1" ht="61.2" x14ac:dyDescent="0.3">
      <c r="A66" s="87" t="s">
        <v>301</v>
      </c>
      <c r="B66" s="5" t="s">
        <v>648</v>
      </c>
      <c r="C66" s="5" t="s">
        <v>707</v>
      </c>
      <c r="D66" s="5" t="s">
        <v>720</v>
      </c>
      <c r="E66" s="5" t="s">
        <v>724</v>
      </c>
      <c r="F66" s="5" t="s">
        <v>728</v>
      </c>
      <c r="G66" s="5" t="s">
        <v>729</v>
      </c>
      <c r="H66" s="5" t="s">
        <v>730</v>
      </c>
      <c r="I66" s="85">
        <v>0.41666666666666669</v>
      </c>
      <c r="J66" s="85">
        <v>0.625</v>
      </c>
      <c r="K66" s="85">
        <f t="shared" si="1"/>
        <v>0.20833333333333331</v>
      </c>
      <c r="L66" s="39">
        <v>1.8</v>
      </c>
      <c r="M66" s="5" t="s">
        <v>713</v>
      </c>
    </row>
    <row r="67" spans="1:13" s="44" customFormat="1" ht="40.799999999999997" x14ac:dyDescent="0.3">
      <c r="A67" s="87" t="s">
        <v>301</v>
      </c>
      <c r="B67" s="5" t="s">
        <v>648</v>
      </c>
      <c r="C67" s="5" t="s">
        <v>707</v>
      </c>
      <c r="D67" s="5" t="s">
        <v>708</v>
      </c>
      <c r="E67" s="5" t="s">
        <v>774</v>
      </c>
      <c r="F67" s="5" t="s">
        <v>808</v>
      </c>
      <c r="G67" s="5" t="s">
        <v>811</v>
      </c>
      <c r="H67" s="5" t="s">
        <v>812</v>
      </c>
      <c r="I67" s="85">
        <v>0.41666666666666669</v>
      </c>
      <c r="J67" s="85">
        <v>0.75</v>
      </c>
      <c r="K67" s="85">
        <f t="shared" si="1"/>
        <v>0.33333333333333331</v>
      </c>
      <c r="L67" s="39">
        <v>0.7</v>
      </c>
      <c r="M67" s="5" t="s">
        <v>713</v>
      </c>
    </row>
    <row r="68" spans="1:13" s="44" customFormat="1" ht="183.6" x14ac:dyDescent="0.3">
      <c r="A68" s="87" t="s">
        <v>301</v>
      </c>
      <c r="B68" s="5" t="s">
        <v>648</v>
      </c>
      <c r="C68" s="5" t="s">
        <v>707</v>
      </c>
      <c r="D68" s="5" t="s">
        <v>714</v>
      </c>
      <c r="E68" s="5" t="s">
        <v>797</v>
      </c>
      <c r="F68" s="5" t="s">
        <v>798</v>
      </c>
      <c r="G68" s="5" t="s">
        <v>799</v>
      </c>
      <c r="H68" s="5" t="s">
        <v>800</v>
      </c>
      <c r="I68" s="85">
        <v>0.375</v>
      </c>
      <c r="J68" s="85">
        <v>0.625</v>
      </c>
      <c r="K68" s="85">
        <f t="shared" si="1"/>
        <v>0.25</v>
      </c>
      <c r="L68" s="39">
        <v>1.5</v>
      </c>
      <c r="M68" s="5" t="s">
        <v>719</v>
      </c>
    </row>
    <row r="69" spans="1:13" s="12" customFormat="1" ht="40.799999999999997" x14ac:dyDescent="0.3">
      <c r="A69" s="87" t="s">
        <v>301</v>
      </c>
      <c r="B69" s="5" t="s">
        <v>648</v>
      </c>
      <c r="C69" s="5" t="s">
        <v>707</v>
      </c>
      <c r="D69" s="5" t="s">
        <v>720</v>
      </c>
      <c r="E69" s="5" t="s">
        <v>720</v>
      </c>
      <c r="F69" s="5" t="s">
        <v>721</v>
      </c>
      <c r="G69" s="5" t="s">
        <v>746</v>
      </c>
      <c r="H69" s="5" t="s">
        <v>747</v>
      </c>
      <c r="I69" s="85">
        <v>0.41666666666666669</v>
      </c>
      <c r="J69" s="85">
        <v>0.625</v>
      </c>
      <c r="K69" s="85">
        <f t="shared" si="1"/>
        <v>0.20833333333333331</v>
      </c>
      <c r="L69" s="39">
        <v>1.8</v>
      </c>
      <c r="M69" s="5" t="s">
        <v>713</v>
      </c>
    </row>
    <row r="70" spans="1:13" s="12" customFormat="1" ht="40.799999999999997" x14ac:dyDescent="0.3">
      <c r="A70" s="87" t="s">
        <v>334</v>
      </c>
      <c r="B70" s="5" t="s">
        <v>648</v>
      </c>
      <c r="C70" s="5" t="s">
        <v>707</v>
      </c>
      <c r="D70" s="5" t="s">
        <v>720</v>
      </c>
      <c r="E70" s="5" t="s">
        <v>724</v>
      </c>
      <c r="F70" s="5" t="s">
        <v>743</v>
      </c>
      <c r="G70" s="5" t="s">
        <v>744</v>
      </c>
      <c r="H70" s="5" t="s">
        <v>745</v>
      </c>
      <c r="I70" s="85">
        <v>0.41666666666666669</v>
      </c>
      <c r="J70" s="85">
        <v>0.625</v>
      </c>
      <c r="K70" s="85">
        <f t="shared" si="1"/>
        <v>0.20833333333333331</v>
      </c>
      <c r="L70" s="39">
        <v>3</v>
      </c>
      <c r="M70" s="5" t="s">
        <v>713</v>
      </c>
    </row>
    <row r="71" spans="1:13" s="44" customFormat="1" ht="183.6" x14ac:dyDescent="0.3">
      <c r="A71" s="87" t="s">
        <v>334</v>
      </c>
      <c r="B71" s="5" t="s">
        <v>648</v>
      </c>
      <c r="C71" s="5" t="s">
        <v>707</v>
      </c>
      <c r="D71" s="5" t="s">
        <v>714</v>
      </c>
      <c r="E71" s="5" t="s">
        <v>813</v>
      </c>
      <c r="F71" s="5" t="s">
        <v>814</v>
      </c>
      <c r="G71" s="5" t="s">
        <v>815</v>
      </c>
      <c r="H71" s="5" t="s">
        <v>816</v>
      </c>
      <c r="I71" s="85">
        <v>0.35416666666666669</v>
      </c>
      <c r="J71" s="85">
        <v>0.54166666666666663</v>
      </c>
      <c r="K71" s="85">
        <f t="shared" si="1"/>
        <v>0.18749999999999994</v>
      </c>
      <c r="L71" s="39">
        <v>3.2</v>
      </c>
      <c r="M71" s="5" t="s">
        <v>719</v>
      </c>
    </row>
    <row r="72" spans="1:13" s="44" customFormat="1" ht="40.799999999999997" x14ac:dyDescent="0.3">
      <c r="A72" s="87" t="s">
        <v>334</v>
      </c>
      <c r="B72" s="5" t="s">
        <v>648</v>
      </c>
      <c r="C72" s="5" t="s">
        <v>707</v>
      </c>
      <c r="D72" s="5" t="s">
        <v>708</v>
      </c>
      <c r="E72" s="5" t="s">
        <v>709</v>
      </c>
      <c r="F72" s="5" t="s">
        <v>749</v>
      </c>
      <c r="G72" s="5" t="s">
        <v>817</v>
      </c>
      <c r="H72" s="5" t="s">
        <v>818</v>
      </c>
      <c r="I72" s="85">
        <v>0.41666666666666669</v>
      </c>
      <c r="J72" s="85">
        <v>0.75</v>
      </c>
      <c r="K72" s="85">
        <f t="shared" si="1"/>
        <v>0.33333333333333331</v>
      </c>
      <c r="L72" s="39">
        <v>1</v>
      </c>
      <c r="M72" s="5" t="s">
        <v>713</v>
      </c>
    </row>
    <row r="73" spans="1:13" s="12" customFormat="1" ht="61.2" x14ac:dyDescent="0.3">
      <c r="A73" s="87" t="s">
        <v>334</v>
      </c>
      <c r="B73" s="5" t="s">
        <v>648</v>
      </c>
      <c r="C73" s="5" t="s">
        <v>707</v>
      </c>
      <c r="D73" s="5" t="s">
        <v>707</v>
      </c>
      <c r="E73" s="5" t="s">
        <v>738</v>
      </c>
      <c r="F73" s="5" t="s">
        <v>756</v>
      </c>
      <c r="G73" s="5" t="s">
        <v>151</v>
      </c>
      <c r="H73" s="5" t="s">
        <v>819</v>
      </c>
      <c r="I73" s="85">
        <v>0.45833333333333298</v>
      </c>
      <c r="J73" s="85">
        <v>0.54166666666666663</v>
      </c>
      <c r="K73" s="85">
        <f t="shared" si="1"/>
        <v>8.3333333333333648E-2</v>
      </c>
      <c r="L73" s="39">
        <v>1.5</v>
      </c>
      <c r="M73" s="5" t="s">
        <v>742</v>
      </c>
    </row>
    <row r="74" spans="1:13" s="12" customFormat="1" ht="61.2" x14ac:dyDescent="0.3">
      <c r="A74" s="87" t="s">
        <v>334</v>
      </c>
      <c r="B74" s="5" t="s">
        <v>648</v>
      </c>
      <c r="C74" s="5" t="s">
        <v>707</v>
      </c>
      <c r="D74" s="5" t="s">
        <v>733</v>
      </c>
      <c r="E74" s="5" t="s">
        <v>758</v>
      </c>
      <c r="F74" s="5" t="s">
        <v>733</v>
      </c>
      <c r="G74" s="5" t="s">
        <v>820</v>
      </c>
      <c r="H74" s="5" t="s">
        <v>821</v>
      </c>
      <c r="I74" s="85">
        <v>0.41666666666666669</v>
      </c>
      <c r="J74" s="85">
        <v>0.54166666666666663</v>
      </c>
      <c r="K74" s="85">
        <f t="shared" si="1"/>
        <v>0.12499999999999994</v>
      </c>
      <c r="L74" s="39">
        <v>1</v>
      </c>
      <c r="M74" s="5" t="s">
        <v>761</v>
      </c>
    </row>
    <row r="75" spans="1:13" s="12" customFormat="1" ht="61.2" x14ac:dyDescent="0.3">
      <c r="A75" s="87" t="s">
        <v>334</v>
      </c>
      <c r="B75" s="5" t="s">
        <v>648</v>
      </c>
      <c r="C75" s="5" t="s">
        <v>707</v>
      </c>
      <c r="D75" s="5" t="s">
        <v>720</v>
      </c>
      <c r="E75" s="5" t="s">
        <v>720</v>
      </c>
      <c r="F75" s="5" t="s">
        <v>721</v>
      </c>
      <c r="G75" s="5" t="s">
        <v>731</v>
      </c>
      <c r="H75" s="5" t="s">
        <v>732</v>
      </c>
      <c r="I75" s="85">
        <v>0.41666666666666669</v>
      </c>
      <c r="J75" s="85">
        <v>0.625</v>
      </c>
      <c r="K75" s="85">
        <f t="shared" si="1"/>
        <v>0.20833333333333331</v>
      </c>
      <c r="L75" s="39">
        <v>3</v>
      </c>
      <c r="M75" s="5" t="s">
        <v>713</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32"/>
  <sheetViews>
    <sheetView view="pageBreakPreview" topLeftCell="F1" zoomScale="50" zoomScaleSheetLayoutView="50" workbookViewId="0">
      <selection activeCell="G130" sqref="G130"/>
    </sheetView>
  </sheetViews>
  <sheetFormatPr defaultColWidth="9.109375" defaultRowHeight="21" x14ac:dyDescent="0.3"/>
  <cols>
    <col min="1" max="1" width="19.77734375" style="12" customWidth="1"/>
    <col min="2" max="2" width="22.33203125" style="28" bestFit="1" customWidth="1"/>
    <col min="3" max="3" width="26.77734375" style="28" customWidth="1"/>
    <col min="4" max="4" width="26.44140625" style="28" customWidth="1"/>
    <col min="5" max="5" width="30.44140625" style="28" customWidth="1"/>
    <col min="6" max="6" width="31.33203125" style="28" customWidth="1"/>
    <col min="7" max="7" width="56.109375" style="28" customWidth="1"/>
    <col min="8" max="8" width="78.44140625" style="28" customWidth="1"/>
    <col min="9" max="9" width="17.77734375" style="12" customWidth="1"/>
    <col min="10" max="10" width="18.33203125" style="12" customWidth="1"/>
    <col min="11" max="11" width="20.33203125" style="12" customWidth="1"/>
    <col min="12" max="12" width="18" style="12" customWidth="1"/>
    <col min="13" max="13" width="63.6640625" style="28" customWidth="1"/>
    <col min="14" max="16384" width="9.109375" style="12"/>
  </cols>
  <sheetData>
    <row r="1" spans="1:13" s="2" customFormat="1" ht="34.799999999999997" customHeight="1" x14ac:dyDescent="0.3">
      <c r="A1" s="78" t="s">
        <v>0</v>
      </c>
      <c r="B1" s="78"/>
      <c r="C1" s="78"/>
      <c r="D1" s="78"/>
      <c r="E1" s="78"/>
      <c r="F1" s="78"/>
      <c r="G1" s="78"/>
      <c r="H1" s="78"/>
      <c r="I1" s="78"/>
      <c r="J1" s="78"/>
      <c r="K1" s="78"/>
      <c r="L1" s="78"/>
      <c r="M1" s="78"/>
    </row>
    <row r="2" spans="1:13" s="3" customFormat="1" ht="35.4" customHeight="1" x14ac:dyDescent="0.3">
      <c r="A2" s="79" t="s">
        <v>358</v>
      </c>
      <c r="B2" s="79"/>
      <c r="C2" s="79"/>
      <c r="D2" s="79"/>
      <c r="E2" s="79"/>
      <c r="F2" s="79"/>
      <c r="G2" s="79"/>
      <c r="H2" s="79"/>
      <c r="I2" s="79"/>
      <c r="J2" s="79"/>
      <c r="K2" s="79"/>
      <c r="L2" s="79"/>
      <c r="M2" s="79"/>
    </row>
    <row r="3" spans="1:13" x14ac:dyDescent="0.3">
      <c r="A3" s="75" t="s">
        <v>1</v>
      </c>
      <c r="B3" s="75" t="s">
        <v>2</v>
      </c>
      <c r="C3" s="75" t="s">
        <v>3</v>
      </c>
      <c r="D3" s="75" t="s">
        <v>4</v>
      </c>
      <c r="E3" s="75" t="s">
        <v>5</v>
      </c>
      <c r="F3" s="75" t="s">
        <v>6</v>
      </c>
      <c r="G3" s="75" t="s">
        <v>7</v>
      </c>
      <c r="H3" s="75" t="s">
        <v>8</v>
      </c>
      <c r="I3" s="75" t="s">
        <v>9</v>
      </c>
      <c r="J3" s="75"/>
      <c r="K3" s="75" t="s">
        <v>10</v>
      </c>
      <c r="L3" s="75" t="s">
        <v>11</v>
      </c>
      <c r="M3" s="76" t="s">
        <v>12</v>
      </c>
    </row>
    <row r="4" spans="1:13" x14ac:dyDescent="0.3">
      <c r="A4" s="75"/>
      <c r="B4" s="75"/>
      <c r="C4" s="75"/>
      <c r="D4" s="75"/>
      <c r="E4" s="75"/>
      <c r="F4" s="75"/>
      <c r="G4" s="75"/>
      <c r="H4" s="75"/>
      <c r="I4" s="29" t="s">
        <v>13</v>
      </c>
      <c r="J4" s="29" t="s">
        <v>14</v>
      </c>
      <c r="K4" s="75"/>
      <c r="L4" s="75"/>
      <c r="M4" s="77"/>
    </row>
    <row r="5" spans="1:13" ht="61.2" x14ac:dyDescent="0.3">
      <c r="A5" s="4" t="s">
        <v>22</v>
      </c>
      <c r="B5" s="5" t="s">
        <v>23</v>
      </c>
      <c r="C5" s="5" t="s">
        <v>23</v>
      </c>
      <c r="D5" s="5" t="s">
        <v>24</v>
      </c>
      <c r="E5" s="6" t="s">
        <v>25</v>
      </c>
      <c r="F5" s="6" t="s">
        <v>26</v>
      </c>
      <c r="G5" s="7" t="s">
        <v>27</v>
      </c>
      <c r="H5" s="6" t="s">
        <v>28</v>
      </c>
      <c r="I5" s="8">
        <v>0.45833333333333298</v>
      </c>
      <c r="J5" s="8">
        <v>0.625</v>
      </c>
      <c r="K5" s="9">
        <v>0.16666666666666702</v>
      </c>
      <c r="L5" s="10">
        <v>0.23</v>
      </c>
      <c r="M5" s="11" t="s">
        <v>29</v>
      </c>
    </row>
    <row r="6" spans="1:13" x14ac:dyDescent="0.3">
      <c r="A6" s="4" t="s">
        <v>22</v>
      </c>
      <c r="B6" s="5" t="s">
        <v>23</v>
      </c>
      <c r="C6" s="5" t="s">
        <v>23</v>
      </c>
      <c r="D6" s="5" t="s">
        <v>24</v>
      </c>
      <c r="E6" s="6" t="s">
        <v>25</v>
      </c>
      <c r="F6" s="5" t="s">
        <v>30</v>
      </c>
      <c r="G6" s="7" t="s">
        <v>31</v>
      </c>
      <c r="H6" s="6" t="s">
        <v>32</v>
      </c>
      <c r="I6" s="8">
        <v>0.5</v>
      </c>
      <c r="J6" s="8">
        <v>0.625</v>
      </c>
      <c r="K6" s="9">
        <v>0.125</v>
      </c>
      <c r="L6" s="10">
        <v>0.63</v>
      </c>
      <c r="M6" s="11" t="s">
        <v>33</v>
      </c>
    </row>
    <row r="7" spans="1:13" x14ac:dyDescent="0.3">
      <c r="A7" s="4" t="s">
        <v>22</v>
      </c>
      <c r="B7" s="5" t="s">
        <v>23</v>
      </c>
      <c r="C7" s="5" t="s">
        <v>23</v>
      </c>
      <c r="D7" s="5" t="s">
        <v>34</v>
      </c>
      <c r="E7" s="11" t="s">
        <v>35</v>
      </c>
      <c r="F7" s="11" t="s">
        <v>26</v>
      </c>
      <c r="G7" s="11" t="s">
        <v>36</v>
      </c>
      <c r="H7" s="11" t="s">
        <v>37</v>
      </c>
      <c r="I7" s="8">
        <v>0.5</v>
      </c>
      <c r="J7" s="8">
        <v>0.58333333333333304</v>
      </c>
      <c r="K7" s="9">
        <v>8.3333333333333037E-2</v>
      </c>
      <c r="L7" s="10">
        <v>2</v>
      </c>
      <c r="M7" s="11" t="s">
        <v>38</v>
      </c>
    </row>
    <row r="8" spans="1:13" ht="40.799999999999997" x14ac:dyDescent="0.3">
      <c r="A8" s="4" t="s">
        <v>22</v>
      </c>
      <c r="B8" s="5" t="s">
        <v>23</v>
      </c>
      <c r="C8" s="5" t="s">
        <v>39</v>
      </c>
      <c r="D8" s="5" t="s">
        <v>40</v>
      </c>
      <c r="E8" s="5" t="s">
        <v>40</v>
      </c>
      <c r="F8" s="5" t="s">
        <v>41</v>
      </c>
      <c r="G8" s="5" t="s">
        <v>42</v>
      </c>
      <c r="H8" s="5" t="s">
        <v>43</v>
      </c>
      <c r="I8" s="8">
        <v>0.47916666666666669</v>
      </c>
      <c r="J8" s="8">
        <v>0.66666666666666663</v>
      </c>
      <c r="K8" s="9">
        <v>0.18749999999999994</v>
      </c>
      <c r="L8" s="13">
        <v>0.5</v>
      </c>
      <c r="M8" s="5" t="s">
        <v>44</v>
      </c>
    </row>
    <row r="9" spans="1:13" ht="102" x14ac:dyDescent="0.3">
      <c r="A9" s="4" t="s">
        <v>22</v>
      </c>
      <c r="B9" s="5" t="s">
        <v>23</v>
      </c>
      <c r="C9" s="5" t="s">
        <v>39</v>
      </c>
      <c r="D9" s="5" t="s">
        <v>45</v>
      </c>
      <c r="E9" s="5" t="s">
        <v>46</v>
      </c>
      <c r="F9" s="5" t="s">
        <v>46</v>
      </c>
      <c r="G9" s="5" t="s">
        <v>47</v>
      </c>
      <c r="H9" s="5" t="s">
        <v>48</v>
      </c>
      <c r="I9" s="8">
        <v>0.41666666666666669</v>
      </c>
      <c r="J9" s="8">
        <v>0.625</v>
      </c>
      <c r="K9" s="9">
        <v>0.20833333333333331</v>
      </c>
      <c r="L9" s="13" t="s">
        <v>49</v>
      </c>
      <c r="M9" s="5" t="s">
        <v>38</v>
      </c>
    </row>
    <row r="10" spans="1:13" ht="40.799999999999997" x14ac:dyDescent="0.3">
      <c r="A10" s="4" t="s">
        <v>22</v>
      </c>
      <c r="B10" s="5" t="s">
        <v>23</v>
      </c>
      <c r="C10" s="5" t="s">
        <v>39</v>
      </c>
      <c r="D10" s="5" t="s">
        <v>50</v>
      </c>
      <c r="E10" s="5" t="s">
        <v>51</v>
      </c>
      <c r="F10" s="5" t="s">
        <v>52</v>
      </c>
      <c r="G10" s="5" t="s">
        <v>53</v>
      </c>
      <c r="H10" s="5" t="s">
        <v>54</v>
      </c>
      <c r="I10" s="8">
        <v>0.41666666666666669</v>
      </c>
      <c r="J10" s="8">
        <v>0.625</v>
      </c>
      <c r="K10" s="9">
        <v>0.20833333333333331</v>
      </c>
      <c r="L10" s="13">
        <v>1.2</v>
      </c>
      <c r="M10" s="5" t="s">
        <v>55</v>
      </c>
    </row>
    <row r="11" spans="1:13" ht="40.799999999999997" x14ac:dyDescent="0.3">
      <c r="A11" s="14" t="s">
        <v>22</v>
      </c>
      <c r="B11" s="5" t="s">
        <v>23</v>
      </c>
      <c r="C11" s="11" t="s">
        <v>56</v>
      </c>
      <c r="D11" s="11" t="s">
        <v>57</v>
      </c>
      <c r="E11" s="11" t="s">
        <v>58</v>
      </c>
      <c r="F11" s="15" t="s">
        <v>59</v>
      </c>
      <c r="G11" s="15" t="s">
        <v>60</v>
      </c>
      <c r="H11" s="15" t="s">
        <v>61</v>
      </c>
      <c r="I11" s="8">
        <v>0.375</v>
      </c>
      <c r="J11" s="8">
        <v>0.47916666666666669</v>
      </c>
      <c r="K11" s="9">
        <f>J11-I11</f>
        <v>0.10416666666666669</v>
      </c>
      <c r="L11" s="16">
        <v>2.17</v>
      </c>
      <c r="M11" s="15" t="s">
        <v>62</v>
      </c>
    </row>
    <row r="12" spans="1:13" ht="61.2" x14ac:dyDescent="0.3">
      <c r="A12" s="14" t="s">
        <v>22</v>
      </c>
      <c r="B12" s="5" t="s">
        <v>23</v>
      </c>
      <c r="C12" s="11" t="s">
        <v>56</v>
      </c>
      <c r="D12" s="11" t="s">
        <v>63</v>
      </c>
      <c r="E12" s="11" t="s">
        <v>64</v>
      </c>
      <c r="F12" s="15" t="s">
        <v>56</v>
      </c>
      <c r="G12" s="15" t="s">
        <v>65</v>
      </c>
      <c r="H12" s="15" t="s">
        <v>66</v>
      </c>
      <c r="I12" s="8">
        <v>0.45833333333333331</v>
      </c>
      <c r="J12" s="8">
        <v>0.58333333333333337</v>
      </c>
      <c r="K12" s="9">
        <f>J12-I12</f>
        <v>0.12500000000000006</v>
      </c>
      <c r="L12" s="16">
        <v>1.8</v>
      </c>
      <c r="M12" s="15" t="s">
        <v>67</v>
      </c>
    </row>
    <row r="13" spans="1:13" ht="122.4" x14ac:dyDescent="0.3">
      <c r="A13" s="4" t="s">
        <v>68</v>
      </c>
      <c r="B13" s="5" t="s">
        <v>23</v>
      </c>
      <c r="C13" s="5" t="s">
        <v>23</v>
      </c>
      <c r="D13" s="5" t="s">
        <v>24</v>
      </c>
      <c r="E13" s="6" t="s">
        <v>69</v>
      </c>
      <c r="F13" s="6" t="s">
        <v>26</v>
      </c>
      <c r="G13" s="7" t="s">
        <v>70</v>
      </c>
      <c r="H13" s="6" t="s">
        <v>71</v>
      </c>
      <c r="I13" s="8">
        <v>0.41666666666666702</v>
      </c>
      <c r="J13" s="8">
        <v>0.625</v>
      </c>
      <c r="K13" s="9">
        <v>0.20833333333333298</v>
      </c>
      <c r="L13" s="13">
        <v>0.63</v>
      </c>
      <c r="M13" s="11" t="s">
        <v>33</v>
      </c>
    </row>
    <row r="14" spans="1:13" x14ac:dyDescent="0.3">
      <c r="A14" s="4" t="s">
        <v>68</v>
      </c>
      <c r="B14" s="5" t="s">
        <v>23</v>
      </c>
      <c r="C14" s="5" t="s">
        <v>23</v>
      </c>
      <c r="D14" s="5" t="s">
        <v>34</v>
      </c>
      <c r="E14" s="11" t="s">
        <v>72</v>
      </c>
      <c r="F14" s="11" t="s">
        <v>26</v>
      </c>
      <c r="G14" s="11" t="s">
        <v>73</v>
      </c>
      <c r="H14" s="11" t="s">
        <v>74</v>
      </c>
      <c r="I14" s="8">
        <v>0.4375</v>
      </c>
      <c r="J14" s="8">
        <v>0.5625</v>
      </c>
      <c r="K14" s="9">
        <v>0.125</v>
      </c>
      <c r="L14" s="10">
        <v>0.8</v>
      </c>
      <c r="M14" s="11" t="s">
        <v>38</v>
      </c>
    </row>
    <row r="15" spans="1:13" x14ac:dyDescent="0.3">
      <c r="A15" s="17" t="s">
        <v>68</v>
      </c>
      <c r="B15" s="5" t="s">
        <v>23</v>
      </c>
      <c r="C15" s="18" t="s">
        <v>75</v>
      </c>
      <c r="D15" s="18" t="s">
        <v>76</v>
      </c>
      <c r="E15" s="5" t="s">
        <v>76</v>
      </c>
      <c r="F15" s="18" t="s">
        <v>76</v>
      </c>
      <c r="G15" s="19" t="s">
        <v>77</v>
      </c>
      <c r="H15" s="19" t="s">
        <v>78</v>
      </c>
      <c r="I15" s="8">
        <v>0.5</v>
      </c>
      <c r="J15" s="8">
        <v>0.66666666666666663</v>
      </c>
      <c r="K15" s="9">
        <v>0.16666666666666663</v>
      </c>
      <c r="L15" s="20">
        <v>1.5</v>
      </c>
      <c r="M15" s="19" t="s">
        <v>79</v>
      </c>
    </row>
    <row r="16" spans="1:13" x14ac:dyDescent="0.3">
      <c r="A16" s="17" t="s">
        <v>68</v>
      </c>
      <c r="B16" s="5" t="s">
        <v>23</v>
      </c>
      <c r="C16" s="18" t="s">
        <v>75</v>
      </c>
      <c r="D16" s="18" t="s">
        <v>76</v>
      </c>
      <c r="E16" s="5" t="s">
        <v>76</v>
      </c>
      <c r="F16" s="18" t="s">
        <v>80</v>
      </c>
      <c r="G16" s="19" t="s">
        <v>81</v>
      </c>
      <c r="H16" s="19" t="s">
        <v>82</v>
      </c>
      <c r="I16" s="8">
        <v>0.41666666666666669</v>
      </c>
      <c r="J16" s="8">
        <v>0.58333333333333337</v>
      </c>
      <c r="K16" s="9">
        <v>0.16666666666666669</v>
      </c>
      <c r="L16" s="20">
        <v>0.5</v>
      </c>
      <c r="M16" s="19" t="s">
        <v>83</v>
      </c>
    </row>
    <row r="17" spans="1:13" x14ac:dyDescent="0.3">
      <c r="A17" s="17" t="s">
        <v>68</v>
      </c>
      <c r="B17" s="5" t="s">
        <v>23</v>
      </c>
      <c r="C17" s="18" t="s">
        <v>75</v>
      </c>
      <c r="D17" s="18" t="s">
        <v>76</v>
      </c>
      <c r="E17" s="5" t="s">
        <v>76</v>
      </c>
      <c r="F17" s="18" t="s">
        <v>76</v>
      </c>
      <c r="G17" s="19" t="s">
        <v>84</v>
      </c>
      <c r="H17" s="19" t="s">
        <v>85</v>
      </c>
      <c r="I17" s="8">
        <v>0.41666666666666669</v>
      </c>
      <c r="J17" s="8">
        <v>0.58333333333333337</v>
      </c>
      <c r="K17" s="9">
        <v>0.16666666666666669</v>
      </c>
      <c r="L17" s="20">
        <v>0.6</v>
      </c>
      <c r="M17" s="19" t="s">
        <v>86</v>
      </c>
    </row>
    <row r="18" spans="1:13" x14ac:dyDescent="0.3">
      <c r="A18" s="17" t="s">
        <v>68</v>
      </c>
      <c r="B18" s="5" t="s">
        <v>23</v>
      </c>
      <c r="C18" s="18" t="s">
        <v>75</v>
      </c>
      <c r="D18" s="18" t="s">
        <v>76</v>
      </c>
      <c r="E18" s="5" t="s">
        <v>87</v>
      </c>
      <c r="F18" s="18" t="s">
        <v>88</v>
      </c>
      <c r="G18" s="19" t="s">
        <v>89</v>
      </c>
      <c r="H18" s="19" t="s">
        <v>90</v>
      </c>
      <c r="I18" s="8">
        <v>0.41666666666666669</v>
      </c>
      <c r="J18" s="8">
        <v>0.58333333333333337</v>
      </c>
      <c r="K18" s="9">
        <v>0.16666666666666669</v>
      </c>
      <c r="L18" s="20">
        <v>1.5</v>
      </c>
      <c r="M18" s="19" t="s">
        <v>91</v>
      </c>
    </row>
    <row r="19" spans="1:13" x14ac:dyDescent="0.3">
      <c r="A19" s="17" t="s">
        <v>68</v>
      </c>
      <c r="B19" s="5" t="s">
        <v>23</v>
      </c>
      <c r="C19" s="18" t="s">
        <v>75</v>
      </c>
      <c r="D19" s="18" t="s">
        <v>76</v>
      </c>
      <c r="E19" s="5" t="s">
        <v>92</v>
      </c>
      <c r="F19" s="18" t="s">
        <v>93</v>
      </c>
      <c r="G19" s="19" t="s">
        <v>94</v>
      </c>
      <c r="H19" s="19" t="s">
        <v>95</v>
      </c>
      <c r="I19" s="8">
        <v>0.58333333333333337</v>
      </c>
      <c r="J19" s="8">
        <v>0.66666666666666663</v>
      </c>
      <c r="K19" s="9">
        <v>8.3333333333333259E-2</v>
      </c>
      <c r="L19" s="20">
        <v>0.5</v>
      </c>
      <c r="M19" s="19" t="s">
        <v>96</v>
      </c>
    </row>
    <row r="20" spans="1:13" x14ac:dyDescent="0.3">
      <c r="A20" s="17" t="s">
        <v>68</v>
      </c>
      <c r="B20" s="5" t="s">
        <v>23</v>
      </c>
      <c r="C20" s="18" t="s">
        <v>75</v>
      </c>
      <c r="D20" s="18" t="s">
        <v>75</v>
      </c>
      <c r="E20" s="5" t="s">
        <v>97</v>
      </c>
      <c r="F20" s="18" t="s">
        <v>98</v>
      </c>
      <c r="G20" s="19" t="s">
        <v>99</v>
      </c>
      <c r="H20" s="19" t="s">
        <v>100</v>
      </c>
      <c r="I20" s="8">
        <v>0.41666666666666669</v>
      </c>
      <c r="J20" s="8">
        <v>0.5</v>
      </c>
      <c r="K20" s="9">
        <v>8.3333333333333315E-2</v>
      </c>
      <c r="L20" s="20">
        <v>1.2</v>
      </c>
      <c r="M20" s="19" t="s">
        <v>101</v>
      </c>
    </row>
    <row r="21" spans="1:13" x14ac:dyDescent="0.3">
      <c r="A21" s="17" t="s">
        <v>68</v>
      </c>
      <c r="B21" s="5" t="s">
        <v>23</v>
      </c>
      <c r="C21" s="18" t="s">
        <v>75</v>
      </c>
      <c r="D21" s="18" t="s">
        <v>102</v>
      </c>
      <c r="E21" s="5" t="s">
        <v>102</v>
      </c>
      <c r="F21" s="18" t="s">
        <v>102</v>
      </c>
      <c r="G21" s="19" t="s">
        <v>103</v>
      </c>
      <c r="H21" s="19" t="s">
        <v>104</v>
      </c>
      <c r="I21" s="8">
        <v>0.5</v>
      </c>
      <c r="J21" s="8">
        <v>0.54166666666666663</v>
      </c>
      <c r="K21" s="9">
        <v>4.166666666666663E-2</v>
      </c>
      <c r="L21" s="20">
        <v>2.1</v>
      </c>
      <c r="M21" s="19" t="s">
        <v>79</v>
      </c>
    </row>
    <row r="22" spans="1:13" ht="40.799999999999997" x14ac:dyDescent="0.3">
      <c r="A22" s="4" t="s">
        <v>68</v>
      </c>
      <c r="B22" s="5" t="s">
        <v>23</v>
      </c>
      <c r="C22" s="5" t="s">
        <v>39</v>
      </c>
      <c r="D22" s="5" t="s">
        <v>40</v>
      </c>
      <c r="E22" s="5" t="s">
        <v>40</v>
      </c>
      <c r="F22" s="5" t="s">
        <v>41</v>
      </c>
      <c r="G22" s="5" t="s">
        <v>42</v>
      </c>
      <c r="H22" s="5" t="s">
        <v>43</v>
      </c>
      <c r="I22" s="8">
        <v>0.45833333333333331</v>
      </c>
      <c r="J22" s="8">
        <v>0.66666666666666663</v>
      </c>
      <c r="K22" s="9">
        <v>0.20833333333333331</v>
      </c>
      <c r="L22" s="13">
        <v>0.5</v>
      </c>
      <c r="M22" s="5" t="s">
        <v>44</v>
      </c>
    </row>
    <row r="23" spans="1:13" ht="102" x14ac:dyDescent="0.3">
      <c r="A23" s="4" t="s">
        <v>68</v>
      </c>
      <c r="B23" s="5" t="s">
        <v>23</v>
      </c>
      <c r="C23" s="5" t="s">
        <v>39</v>
      </c>
      <c r="D23" s="5" t="s">
        <v>45</v>
      </c>
      <c r="E23" s="5" t="s">
        <v>46</v>
      </c>
      <c r="F23" s="5" t="s">
        <v>46</v>
      </c>
      <c r="G23" s="5" t="s">
        <v>105</v>
      </c>
      <c r="H23" s="5" t="s">
        <v>106</v>
      </c>
      <c r="I23" s="8">
        <v>0.45833333333333331</v>
      </c>
      <c r="J23" s="8">
        <v>0.625</v>
      </c>
      <c r="K23" s="9">
        <v>0.16666666666666669</v>
      </c>
      <c r="L23" s="13" t="s">
        <v>49</v>
      </c>
      <c r="M23" s="5" t="s">
        <v>38</v>
      </c>
    </row>
    <row r="24" spans="1:13" x14ac:dyDescent="0.3">
      <c r="A24" s="4" t="s">
        <v>68</v>
      </c>
      <c r="B24" s="5" t="s">
        <v>23</v>
      </c>
      <c r="C24" s="5" t="s">
        <v>39</v>
      </c>
      <c r="D24" s="5" t="s">
        <v>107</v>
      </c>
      <c r="E24" s="5" t="s">
        <v>108</v>
      </c>
      <c r="F24" s="5" t="s">
        <v>39</v>
      </c>
      <c r="G24" s="5" t="s">
        <v>109</v>
      </c>
      <c r="H24" s="5" t="s">
        <v>110</v>
      </c>
      <c r="I24" s="8">
        <v>0.41666666666666669</v>
      </c>
      <c r="J24" s="8">
        <v>0.58333333333333337</v>
      </c>
      <c r="K24" s="9">
        <v>0.16666666666666669</v>
      </c>
      <c r="L24" s="13">
        <v>2.7</v>
      </c>
      <c r="M24" s="5" t="s">
        <v>44</v>
      </c>
    </row>
    <row r="25" spans="1:13" ht="40.799999999999997" x14ac:dyDescent="0.3">
      <c r="A25" s="4" t="s">
        <v>68</v>
      </c>
      <c r="B25" s="5" t="s">
        <v>23</v>
      </c>
      <c r="C25" s="5" t="s">
        <v>39</v>
      </c>
      <c r="D25" s="5" t="s">
        <v>50</v>
      </c>
      <c r="E25" s="5" t="s">
        <v>111</v>
      </c>
      <c r="F25" s="5" t="s">
        <v>112</v>
      </c>
      <c r="G25" s="5" t="s">
        <v>113</v>
      </c>
      <c r="H25" s="5" t="s">
        <v>114</v>
      </c>
      <c r="I25" s="8">
        <v>0.41666666666666669</v>
      </c>
      <c r="J25" s="8">
        <v>0.58333333333333337</v>
      </c>
      <c r="K25" s="9">
        <v>0.16666666666666669</v>
      </c>
      <c r="L25" s="13">
        <v>2.2999999999999998</v>
      </c>
      <c r="M25" s="5" t="s">
        <v>115</v>
      </c>
    </row>
    <row r="26" spans="1:13" ht="40.799999999999997" x14ac:dyDescent="0.3">
      <c r="A26" s="4" t="s">
        <v>68</v>
      </c>
      <c r="B26" s="5" t="s">
        <v>23</v>
      </c>
      <c r="C26" s="5" t="s">
        <v>39</v>
      </c>
      <c r="D26" s="5" t="s">
        <v>50</v>
      </c>
      <c r="E26" s="5" t="s">
        <v>116</v>
      </c>
      <c r="F26" s="5" t="s">
        <v>117</v>
      </c>
      <c r="G26" s="5" t="s">
        <v>118</v>
      </c>
      <c r="H26" s="5" t="s">
        <v>119</v>
      </c>
      <c r="I26" s="8">
        <v>0.41666666666666669</v>
      </c>
      <c r="J26" s="8">
        <v>0.625</v>
      </c>
      <c r="K26" s="9">
        <v>0.20833333333333331</v>
      </c>
      <c r="L26" s="13">
        <v>2.6</v>
      </c>
      <c r="M26" s="5" t="s">
        <v>120</v>
      </c>
    </row>
    <row r="27" spans="1:13" ht="61.2" x14ac:dyDescent="0.3">
      <c r="A27" s="4" t="s">
        <v>68</v>
      </c>
      <c r="B27" s="5" t="s">
        <v>23</v>
      </c>
      <c r="C27" s="5" t="s">
        <v>39</v>
      </c>
      <c r="D27" s="5" t="s">
        <v>50</v>
      </c>
      <c r="E27" s="5" t="s">
        <v>116</v>
      </c>
      <c r="F27" s="5" t="s">
        <v>117</v>
      </c>
      <c r="G27" s="5" t="s">
        <v>121</v>
      </c>
      <c r="H27" s="5" t="s">
        <v>122</v>
      </c>
      <c r="I27" s="8">
        <v>0.41666666666666669</v>
      </c>
      <c r="J27" s="8">
        <v>0.625</v>
      </c>
      <c r="K27" s="9">
        <v>0.20833333333333331</v>
      </c>
      <c r="L27" s="13">
        <v>2.6</v>
      </c>
      <c r="M27" s="5" t="s">
        <v>120</v>
      </c>
    </row>
    <row r="28" spans="1:13" ht="40.799999999999997" x14ac:dyDescent="0.3">
      <c r="A28" s="4" t="s">
        <v>68</v>
      </c>
      <c r="B28" s="5" t="s">
        <v>23</v>
      </c>
      <c r="C28" s="5" t="s">
        <v>56</v>
      </c>
      <c r="D28" s="5" t="s">
        <v>57</v>
      </c>
      <c r="E28" s="5" t="s">
        <v>123</v>
      </c>
      <c r="F28" s="5" t="s">
        <v>124</v>
      </c>
      <c r="G28" s="5" t="s">
        <v>125</v>
      </c>
      <c r="H28" s="5" t="s">
        <v>126</v>
      </c>
      <c r="I28" s="8">
        <v>0.4375</v>
      </c>
      <c r="J28" s="8">
        <v>0.5625</v>
      </c>
      <c r="K28" s="9">
        <f>J28-I28</f>
        <v>0.125</v>
      </c>
      <c r="L28" s="13">
        <v>1.1000000000000001</v>
      </c>
      <c r="M28" s="5" t="s">
        <v>62</v>
      </c>
    </row>
    <row r="29" spans="1:13" ht="61.2" x14ac:dyDescent="0.3">
      <c r="A29" s="4" t="s">
        <v>68</v>
      </c>
      <c r="B29" s="5" t="s">
        <v>23</v>
      </c>
      <c r="C29" s="81"/>
      <c r="D29" s="5" t="s">
        <v>63</v>
      </c>
      <c r="E29" s="5" t="s">
        <v>127</v>
      </c>
      <c r="F29" s="5" t="s">
        <v>128</v>
      </c>
      <c r="G29" s="5" t="s">
        <v>129</v>
      </c>
      <c r="H29" s="5" t="s">
        <v>130</v>
      </c>
      <c r="I29" s="8">
        <v>0.45833333333333331</v>
      </c>
      <c r="J29" s="8">
        <v>0.58333333333333337</v>
      </c>
      <c r="K29" s="9">
        <f>J29-I29</f>
        <v>0.12500000000000006</v>
      </c>
      <c r="L29" s="13">
        <v>2.1</v>
      </c>
      <c r="M29" s="5" t="s">
        <v>67</v>
      </c>
    </row>
    <row r="30" spans="1:13" ht="61.2" x14ac:dyDescent="0.3">
      <c r="A30" s="4" t="s">
        <v>131</v>
      </c>
      <c r="B30" s="5" t="s">
        <v>23</v>
      </c>
      <c r="C30" s="5" t="s">
        <v>23</v>
      </c>
      <c r="D30" s="5" t="s">
        <v>24</v>
      </c>
      <c r="E30" s="5" t="s">
        <v>30</v>
      </c>
      <c r="F30" s="6" t="s">
        <v>30</v>
      </c>
      <c r="G30" s="7" t="s">
        <v>132</v>
      </c>
      <c r="H30" s="5" t="s">
        <v>133</v>
      </c>
      <c r="I30" s="8">
        <v>0.375</v>
      </c>
      <c r="J30" s="8">
        <v>0.54166666666666696</v>
      </c>
      <c r="K30" s="9">
        <v>0.16666666666666696</v>
      </c>
      <c r="L30" s="13">
        <v>0.2</v>
      </c>
      <c r="M30" s="11" t="s">
        <v>33</v>
      </c>
    </row>
    <row r="31" spans="1:13" x14ac:dyDescent="0.3">
      <c r="A31" s="4" t="s">
        <v>131</v>
      </c>
      <c r="B31" s="5" t="s">
        <v>23</v>
      </c>
      <c r="C31" s="5" t="s">
        <v>23</v>
      </c>
      <c r="D31" s="5" t="s">
        <v>34</v>
      </c>
      <c r="E31" s="11" t="s">
        <v>134</v>
      </c>
      <c r="F31" s="11" t="s">
        <v>135</v>
      </c>
      <c r="G31" s="11" t="s">
        <v>136</v>
      </c>
      <c r="H31" s="11" t="s">
        <v>137</v>
      </c>
      <c r="I31" s="8">
        <v>0.4375</v>
      </c>
      <c r="J31" s="8">
        <v>0.52083333333333304</v>
      </c>
      <c r="K31" s="9">
        <v>8.3333333333333037E-2</v>
      </c>
      <c r="L31" s="10">
        <v>2</v>
      </c>
      <c r="M31" s="11" t="s">
        <v>38</v>
      </c>
    </row>
    <row r="32" spans="1:13" ht="61.2" x14ac:dyDescent="0.3">
      <c r="A32" s="4" t="s">
        <v>131</v>
      </c>
      <c r="B32" s="5" t="s">
        <v>23</v>
      </c>
      <c r="C32" s="5" t="s">
        <v>23</v>
      </c>
      <c r="D32" s="5" t="s">
        <v>138</v>
      </c>
      <c r="E32" s="11" t="s">
        <v>139</v>
      </c>
      <c r="F32" s="5" t="s">
        <v>140</v>
      </c>
      <c r="G32" s="5" t="s">
        <v>141</v>
      </c>
      <c r="H32" s="11" t="s">
        <v>142</v>
      </c>
      <c r="I32" s="8">
        <v>0.45833333333333331</v>
      </c>
      <c r="J32" s="8">
        <v>0.625</v>
      </c>
      <c r="K32" s="9">
        <v>0.16666666666666669</v>
      </c>
      <c r="L32" s="10" t="s">
        <v>143</v>
      </c>
      <c r="M32" s="11" t="s">
        <v>33</v>
      </c>
    </row>
    <row r="33" spans="1:13" x14ac:dyDescent="0.3">
      <c r="A33" s="17" t="s">
        <v>131</v>
      </c>
      <c r="B33" s="5" t="s">
        <v>23</v>
      </c>
      <c r="C33" s="18" t="s">
        <v>75</v>
      </c>
      <c r="D33" s="18" t="s">
        <v>75</v>
      </c>
      <c r="E33" s="5" t="s">
        <v>97</v>
      </c>
      <c r="F33" s="18" t="s">
        <v>98</v>
      </c>
      <c r="G33" s="19" t="s">
        <v>144</v>
      </c>
      <c r="H33" s="19" t="s">
        <v>145</v>
      </c>
      <c r="I33" s="8">
        <v>0.5</v>
      </c>
      <c r="J33" s="8">
        <v>0.54166666666666663</v>
      </c>
      <c r="K33" s="9">
        <v>4.166666666666663E-2</v>
      </c>
      <c r="L33" s="20">
        <v>1.2</v>
      </c>
      <c r="M33" s="19" t="s">
        <v>146</v>
      </c>
    </row>
    <row r="34" spans="1:13" ht="40.799999999999997" x14ac:dyDescent="0.3">
      <c r="A34" s="4" t="s">
        <v>131</v>
      </c>
      <c r="B34" s="5" t="s">
        <v>23</v>
      </c>
      <c r="C34" s="5" t="s">
        <v>39</v>
      </c>
      <c r="D34" s="5" t="s">
        <v>40</v>
      </c>
      <c r="E34" s="5" t="s">
        <v>40</v>
      </c>
      <c r="F34" s="5" t="s">
        <v>41</v>
      </c>
      <c r="G34" s="5" t="s">
        <v>42</v>
      </c>
      <c r="H34" s="5" t="s">
        <v>43</v>
      </c>
      <c r="I34" s="8">
        <v>0.45833333333333331</v>
      </c>
      <c r="J34" s="8">
        <v>0.66666666666666663</v>
      </c>
      <c r="K34" s="9">
        <v>0.20833333333333331</v>
      </c>
      <c r="L34" s="13">
        <v>0.5</v>
      </c>
      <c r="M34" s="5" t="s">
        <v>44</v>
      </c>
    </row>
    <row r="35" spans="1:13" ht="102" x14ac:dyDescent="0.3">
      <c r="A35" s="4" t="s">
        <v>131</v>
      </c>
      <c r="B35" s="5" t="s">
        <v>23</v>
      </c>
      <c r="C35" s="5" t="s">
        <v>39</v>
      </c>
      <c r="D35" s="5" t="s">
        <v>45</v>
      </c>
      <c r="E35" s="5" t="s">
        <v>46</v>
      </c>
      <c r="F35" s="5" t="s">
        <v>46</v>
      </c>
      <c r="G35" s="5" t="s">
        <v>147</v>
      </c>
      <c r="H35" s="5" t="s">
        <v>148</v>
      </c>
      <c r="I35" s="8">
        <v>0.41666666666666669</v>
      </c>
      <c r="J35" s="8">
        <v>0.54166666666666663</v>
      </c>
      <c r="K35" s="9">
        <v>0.12499999999999994</v>
      </c>
      <c r="L35" s="13" t="s">
        <v>49</v>
      </c>
      <c r="M35" s="5" t="s">
        <v>38</v>
      </c>
    </row>
    <row r="36" spans="1:13" ht="40.799999999999997" x14ac:dyDescent="0.3">
      <c r="A36" s="4" t="s">
        <v>131</v>
      </c>
      <c r="B36" s="5" t="s">
        <v>23</v>
      </c>
      <c r="C36" s="5" t="s">
        <v>39</v>
      </c>
      <c r="D36" s="5" t="s">
        <v>50</v>
      </c>
      <c r="E36" s="5" t="s">
        <v>111</v>
      </c>
      <c r="F36" s="5" t="s">
        <v>112</v>
      </c>
      <c r="G36" s="5" t="s">
        <v>113</v>
      </c>
      <c r="H36" s="5" t="s">
        <v>114</v>
      </c>
      <c r="I36" s="8">
        <v>0.41666666666666669</v>
      </c>
      <c r="J36" s="8">
        <v>0.58333333333333337</v>
      </c>
      <c r="K36" s="9">
        <v>0.16666666666666669</v>
      </c>
      <c r="L36" s="13">
        <v>2.2999999999999998</v>
      </c>
      <c r="M36" s="5" t="s">
        <v>115</v>
      </c>
    </row>
    <row r="37" spans="1:13" ht="40.799999999999997" x14ac:dyDescent="0.3">
      <c r="A37" s="4" t="s">
        <v>131</v>
      </c>
      <c r="B37" s="5" t="s">
        <v>23</v>
      </c>
      <c r="C37" s="5" t="s">
        <v>39</v>
      </c>
      <c r="D37" s="5" t="s">
        <v>50</v>
      </c>
      <c r="E37" s="5" t="s">
        <v>51</v>
      </c>
      <c r="F37" s="5" t="s">
        <v>52</v>
      </c>
      <c r="G37" s="5" t="s">
        <v>53</v>
      </c>
      <c r="H37" s="5" t="s">
        <v>54</v>
      </c>
      <c r="I37" s="8">
        <v>0.41666666666666669</v>
      </c>
      <c r="J37" s="8">
        <v>0.625</v>
      </c>
      <c r="K37" s="9">
        <v>0.20833333333333331</v>
      </c>
      <c r="L37" s="13">
        <v>1.2</v>
      </c>
      <c r="M37" s="5" t="s">
        <v>55</v>
      </c>
    </row>
    <row r="38" spans="1:13" ht="40.799999999999997" x14ac:dyDescent="0.3">
      <c r="A38" s="4" t="s">
        <v>131</v>
      </c>
      <c r="B38" s="5" t="s">
        <v>23</v>
      </c>
      <c r="C38" s="5" t="s">
        <v>39</v>
      </c>
      <c r="D38" s="5" t="s">
        <v>50</v>
      </c>
      <c r="E38" s="5" t="s">
        <v>116</v>
      </c>
      <c r="F38" s="5" t="s">
        <v>117</v>
      </c>
      <c r="G38" s="5" t="s">
        <v>121</v>
      </c>
      <c r="H38" s="5" t="s">
        <v>119</v>
      </c>
      <c r="I38" s="8">
        <v>0.41666666666666669</v>
      </c>
      <c r="J38" s="8">
        <v>0.625</v>
      </c>
      <c r="K38" s="9">
        <v>0.20833333333333331</v>
      </c>
      <c r="L38" s="13">
        <v>2.6</v>
      </c>
      <c r="M38" s="5" t="s">
        <v>120</v>
      </c>
    </row>
    <row r="39" spans="1:13" ht="40.799999999999997" x14ac:dyDescent="0.3">
      <c r="A39" s="4" t="s">
        <v>131</v>
      </c>
      <c r="B39" s="5" t="s">
        <v>23</v>
      </c>
      <c r="C39" s="5" t="s">
        <v>56</v>
      </c>
      <c r="D39" s="5" t="s">
        <v>57</v>
      </c>
      <c r="E39" s="5" t="s">
        <v>58</v>
      </c>
      <c r="F39" s="5" t="s">
        <v>59</v>
      </c>
      <c r="G39" s="5" t="s">
        <v>149</v>
      </c>
      <c r="H39" s="5" t="s">
        <v>150</v>
      </c>
      <c r="I39" s="8">
        <v>0.375</v>
      </c>
      <c r="J39" s="8">
        <v>0.45833333333333331</v>
      </c>
      <c r="K39" s="9">
        <f>J39-I39</f>
        <v>8.3333333333333315E-2</v>
      </c>
      <c r="L39" s="13">
        <v>2</v>
      </c>
      <c r="M39" s="5" t="s">
        <v>62</v>
      </c>
    </row>
    <row r="40" spans="1:13" ht="61.2" x14ac:dyDescent="0.3">
      <c r="A40" s="4" t="s">
        <v>131</v>
      </c>
      <c r="B40" s="5" t="s">
        <v>23</v>
      </c>
      <c r="C40" s="81"/>
      <c r="D40" s="5" t="s">
        <v>63</v>
      </c>
      <c r="E40" s="5" t="s">
        <v>64</v>
      </c>
      <c r="F40" s="5" t="s">
        <v>56</v>
      </c>
      <c r="G40" s="5" t="s">
        <v>151</v>
      </c>
      <c r="H40" s="5" t="s">
        <v>152</v>
      </c>
      <c r="I40" s="8">
        <v>0.45833333333333331</v>
      </c>
      <c r="J40" s="8">
        <v>0.58333333333333337</v>
      </c>
      <c r="K40" s="9">
        <f>J40-I40</f>
        <v>0.12500000000000006</v>
      </c>
      <c r="L40" s="13">
        <v>0.6</v>
      </c>
      <c r="M40" s="5" t="s">
        <v>67</v>
      </c>
    </row>
    <row r="41" spans="1:13" ht="61.2" x14ac:dyDescent="0.3">
      <c r="A41" s="4" t="s">
        <v>153</v>
      </c>
      <c r="B41" s="5" t="s">
        <v>23</v>
      </c>
      <c r="C41" s="5" t="s">
        <v>23</v>
      </c>
      <c r="D41" s="5" t="s">
        <v>24</v>
      </c>
      <c r="E41" s="5" t="s">
        <v>30</v>
      </c>
      <c r="F41" s="5" t="s">
        <v>30</v>
      </c>
      <c r="G41" s="7" t="s">
        <v>154</v>
      </c>
      <c r="H41" s="6" t="s">
        <v>155</v>
      </c>
      <c r="I41" s="8">
        <v>0.39583333333333298</v>
      </c>
      <c r="J41" s="8">
        <v>0.5</v>
      </c>
      <c r="K41" s="9">
        <v>0.10416666666666702</v>
      </c>
      <c r="L41" s="10" t="s">
        <v>143</v>
      </c>
      <c r="M41" s="5" t="s">
        <v>86</v>
      </c>
    </row>
    <row r="42" spans="1:13" x14ac:dyDescent="0.3">
      <c r="A42" s="4" t="s">
        <v>153</v>
      </c>
      <c r="B42" s="5" t="s">
        <v>23</v>
      </c>
      <c r="C42" s="5" t="s">
        <v>23</v>
      </c>
      <c r="D42" s="5" t="s">
        <v>34</v>
      </c>
      <c r="E42" s="11" t="s">
        <v>156</v>
      </c>
      <c r="F42" s="11" t="s">
        <v>156</v>
      </c>
      <c r="G42" s="11" t="s">
        <v>157</v>
      </c>
      <c r="H42" s="11" t="s">
        <v>158</v>
      </c>
      <c r="I42" s="8">
        <v>0.47916666666666702</v>
      </c>
      <c r="J42" s="8">
        <v>0.58333333333333304</v>
      </c>
      <c r="K42" s="9">
        <v>0.10416666666666602</v>
      </c>
      <c r="L42" s="10">
        <v>1.8</v>
      </c>
      <c r="M42" s="11" t="s">
        <v>38</v>
      </c>
    </row>
    <row r="43" spans="1:13" x14ac:dyDescent="0.3">
      <c r="A43" s="17" t="s">
        <v>153</v>
      </c>
      <c r="B43" s="5" t="s">
        <v>23</v>
      </c>
      <c r="C43" s="18" t="s">
        <v>75</v>
      </c>
      <c r="D43" s="18" t="s">
        <v>76</v>
      </c>
      <c r="E43" s="5" t="s">
        <v>92</v>
      </c>
      <c r="F43" s="18" t="s">
        <v>93</v>
      </c>
      <c r="G43" s="19" t="s">
        <v>94</v>
      </c>
      <c r="H43" s="19" t="s">
        <v>95</v>
      </c>
      <c r="I43" s="8">
        <v>0.58333333333333337</v>
      </c>
      <c r="J43" s="8">
        <v>0.66666666666666663</v>
      </c>
      <c r="K43" s="9">
        <v>8.3333333333333259E-2</v>
      </c>
      <c r="L43" s="20">
        <v>0.5</v>
      </c>
      <c r="M43" s="19" t="s">
        <v>86</v>
      </c>
    </row>
    <row r="44" spans="1:13" x14ac:dyDescent="0.3">
      <c r="A44" s="17" t="s">
        <v>153</v>
      </c>
      <c r="B44" s="5" t="s">
        <v>23</v>
      </c>
      <c r="C44" s="18" t="s">
        <v>75</v>
      </c>
      <c r="D44" s="18" t="s">
        <v>75</v>
      </c>
      <c r="E44" s="5" t="s">
        <v>97</v>
      </c>
      <c r="F44" s="18" t="s">
        <v>98</v>
      </c>
      <c r="G44" s="19" t="s">
        <v>159</v>
      </c>
      <c r="H44" s="19" t="s">
        <v>160</v>
      </c>
      <c r="I44" s="8">
        <v>0.41666666666666669</v>
      </c>
      <c r="J44" s="8">
        <v>0.54166666666666663</v>
      </c>
      <c r="K44" s="9">
        <v>0.12499999999999994</v>
      </c>
      <c r="L44" s="20">
        <v>1.2</v>
      </c>
      <c r="M44" s="19" t="s">
        <v>161</v>
      </c>
    </row>
    <row r="45" spans="1:13" x14ac:dyDescent="0.3">
      <c r="A45" s="4" t="s">
        <v>153</v>
      </c>
      <c r="B45" s="5" t="s">
        <v>23</v>
      </c>
      <c r="C45" s="5" t="s">
        <v>39</v>
      </c>
      <c r="D45" s="5" t="s">
        <v>40</v>
      </c>
      <c r="E45" s="5" t="s">
        <v>40</v>
      </c>
      <c r="F45" s="5" t="s">
        <v>162</v>
      </c>
      <c r="G45" s="5" t="s">
        <v>163</v>
      </c>
      <c r="H45" s="5" t="s">
        <v>164</v>
      </c>
      <c r="I45" s="8">
        <v>0.47916666666666669</v>
      </c>
      <c r="J45" s="8">
        <v>0.66666666666666663</v>
      </c>
      <c r="K45" s="9">
        <v>0.18749999999999994</v>
      </c>
      <c r="L45" s="13">
        <v>4.5</v>
      </c>
      <c r="M45" s="5" t="s">
        <v>44</v>
      </c>
    </row>
    <row r="46" spans="1:13" ht="102" x14ac:dyDescent="0.3">
      <c r="A46" s="4" t="s">
        <v>153</v>
      </c>
      <c r="B46" s="5" t="s">
        <v>23</v>
      </c>
      <c r="C46" s="5" t="s">
        <v>39</v>
      </c>
      <c r="D46" s="5" t="s">
        <v>45</v>
      </c>
      <c r="E46" s="5" t="s">
        <v>46</v>
      </c>
      <c r="F46" s="5" t="s">
        <v>46</v>
      </c>
      <c r="G46" s="5" t="s">
        <v>165</v>
      </c>
      <c r="H46" s="5" t="s">
        <v>166</v>
      </c>
      <c r="I46" s="8">
        <v>0.41666666666666669</v>
      </c>
      <c r="J46" s="8">
        <v>0.625</v>
      </c>
      <c r="K46" s="9">
        <v>0.20833333333333331</v>
      </c>
      <c r="L46" s="13" t="s">
        <v>49</v>
      </c>
      <c r="M46" s="5" t="s">
        <v>38</v>
      </c>
    </row>
    <row r="47" spans="1:13" ht="40.799999999999997" x14ac:dyDescent="0.3">
      <c r="A47" s="4" t="s">
        <v>153</v>
      </c>
      <c r="B47" s="5" t="s">
        <v>23</v>
      </c>
      <c r="C47" s="5" t="s">
        <v>39</v>
      </c>
      <c r="D47" s="5" t="s">
        <v>50</v>
      </c>
      <c r="E47" s="5" t="s">
        <v>111</v>
      </c>
      <c r="F47" s="5" t="s">
        <v>117</v>
      </c>
      <c r="G47" s="5" t="s">
        <v>167</v>
      </c>
      <c r="H47" s="5" t="s">
        <v>168</v>
      </c>
      <c r="I47" s="8">
        <v>0.41666666666666669</v>
      </c>
      <c r="J47" s="8">
        <v>0.54166666666666663</v>
      </c>
      <c r="K47" s="9">
        <v>0.12499999999999994</v>
      </c>
      <c r="L47" s="13">
        <v>2.6</v>
      </c>
      <c r="M47" s="5" t="s">
        <v>115</v>
      </c>
    </row>
    <row r="48" spans="1:13" ht="40.799999999999997" x14ac:dyDescent="0.3">
      <c r="A48" s="4" t="s">
        <v>153</v>
      </c>
      <c r="B48" s="5" t="s">
        <v>23</v>
      </c>
      <c r="C48" s="5" t="s">
        <v>39</v>
      </c>
      <c r="D48" s="5" t="s">
        <v>50</v>
      </c>
      <c r="E48" s="5" t="s">
        <v>51</v>
      </c>
      <c r="F48" s="5" t="s">
        <v>169</v>
      </c>
      <c r="G48" s="5" t="s">
        <v>170</v>
      </c>
      <c r="H48" s="5" t="s">
        <v>171</v>
      </c>
      <c r="I48" s="8">
        <v>0.41666666666666669</v>
      </c>
      <c r="J48" s="8">
        <v>0.625</v>
      </c>
      <c r="K48" s="9">
        <v>0.20833333333333331</v>
      </c>
      <c r="L48" s="13">
        <v>2.6</v>
      </c>
      <c r="M48" s="5" t="s">
        <v>55</v>
      </c>
    </row>
    <row r="49" spans="1:13" ht="40.799999999999997" x14ac:dyDescent="0.3">
      <c r="A49" s="4" t="s">
        <v>153</v>
      </c>
      <c r="B49" s="5" t="s">
        <v>23</v>
      </c>
      <c r="C49" s="5" t="s">
        <v>39</v>
      </c>
      <c r="D49" s="5" t="s">
        <v>50</v>
      </c>
      <c r="E49" s="5" t="s">
        <v>116</v>
      </c>
      <c r="F49" s="5" t="s">
        <v>52</v>
      </c>
      <c r="G49" s="5" t="s">
        <v>172</v>
      </c>
      <c r="H49" s="5" t="s">
        <v>173</v>
      </c>
      <c r="I49" s="8">
        <v>0.41666666666666669</v>
      </c>
      <c r="J49" s="8">
        <v>0.625</v>
      </c>
      <c r="K49" s="9">
        <v>0.20833333333333331</v>
      </c>
      <c r="L49" s="13">
        <v>1.2</v>
      </c>
      <c r="M49" s="5" t="s">
        <v>55</v>
      </c>
    </row>
    <row r="50" spans="1:13" ht="40.799999999999997" x14ac:dyDescent="0.3">
      <c r="A50" s="4" t="s">
        <v>174</v>
      </c>
      <c r="B50" s="5" t="s">
        <v>23</v>
      </c>
      <c r="C50" s="5" t="s">
        <v>23</v>
      </c>
      <c r="D50" s="5" t="s">
        <v>24</v>
      </c>
      <c r="E50" s="6" t="s">
        <v>25</v>
      </c>
      <c r="F50" s="5" t="s">
        <v>30</v>
      </c>
      <c r="G50" s="7" t="s">
        <v>175</v>
      </c>
      <c r="H50" s="6" t="s">
        <v>176</v>
      </c>
      <c r="I50" s="8">
        <v>0.375</v>
      </c>
      <c r="J50" s="8">
        <v>0.5</v>
      </c>
      <c r="K50" s="9">
        <v>0.125</v>
      </c>
      <c r="L50" s="10">
        <v>0.25</v>
      </c>
      <c r="M50" s="5" t="s">
        <v>177</v>
      </c>
    </row>
    <row r="51" spans="1:13" ht="81.599999999999994" x14ac:dyDescent="0.3">
      <c r="A51" s="21" t="s">
        <v>174</v>
      </c>
      <c r="B51" s="5" t="s">
        <v>23</v>
      </c>
      <c r="C51" s="5" t="s">
        <v>23</v>
      </c>
      <c r="D51" s="5" t="s">
        <v>178</v>
      </c>
      <c r="E51" s="15" t="s">
        <v>179</v>
      </c>
      <c r="F51" s="15" t="s">
        <v>180</v>
      </c>
      <c r="G51" s="15" t="s">
        <v>181</v>
      </c>
      <c r="H51" s="15" t="s">
        <v>182</v>
      </c>
      <c r="I51" s="8">
        <v>0.41666666666666669</v>
      </c>
      <c r="J51" s="8">
        <v>0.20833333333333334</v>
      </c>
      <c r="K51" s="9">
        <v>0.20833333333333334</v>
      </c>
      <c r="L51" s="16">
        <v>2.5</v>
      </c>
      <c r="M51" s="15" t="s">
        <v>183</v>
      </c>
    </row>
    <row r="52" spans="1:13" ht="40.799999999999997" x14ac:dyDescent="0.3">
      <c r="A52" s="21" t="s">
        <v>174</v>
      </c>
      <c r="B52" s="5" t="s">
        <v>23</v>
      </c>
      <c r="C52" s="5" t="s">
        <v>23</v>
      </c>
      <c r="D52" s="5" t="s">
        <v>178</v>
      </c>
      <c r="E52" s="15" t="s">
        <v>179</v>
      </c>
      <c r="F52" s="15" t="s">
        <v>180</v>
      </c>
      <c r="G52" s="15" t="s">
        <v>184</v>
      </c>
      <c r="H52" s="15" t="s">
        <v>185</v>
      </c>
      <c r="I52" s="8">
        <v>0.41666666666666669</v>
      </c>
      <c r="J52" s="8">
        <v>0.20833333333333334</v>
      </c>
      <c r="K52" s="9">
        <v>0.20833333333333334</v>
      </c>
      <c r="L52" s="16">
        <v>1.5</v>
      </c>
      <c r="M52" s="15" t="s">
        <v>183</v>
      </c>
    </row>
    <row r="53" spans="1:13" x14ac:dyDescent="0.3">
      <c r="A53" s="4" t="s">
        <v>174</v>
      </c>
      <c r="B53" s="5" t="s">
        <v>23</v>
      </c>
      <c r="C53" s="5" t="s">
        <v>23</v>
      </c>
      <c r="D53" s="5" t="s">
        <v>34</v>
      </c>
      <c r="E53" s="11" t="s">
        <v>134</v>
      </c>
      <c r="F53" s="11" t="s">
        <v>135</v>
      </c>
      <c r="G53" s="11" t="s">
        <v>186</v>
      </c>
      <c r="H53" s="11" t="s">
        <v>187</v>
      </c>
      <c r="I53" s="8">
        <v>0.4375</v>
      </c>
      <c r="J53" s="8">
        <v>0.52083333333333304</v>
      </c>
      <c r="K53" s="9">
        <v>8.3333333333333037E-2</v>
      </c>
      <c r="L53" s="10">
        <v>0.5</v>
      </c>
      <c r="M53" s="11" t="s">
        <v>38</v>
      </c>
    </row>
    <row r="54" spans="1:13" x14ac:dyDescent="0.3">
      <c r="A54" s="17" t="s">
        <v>174</v>
      </c>
      <c r="B54" s="5" t="s">
        <v>23</v>
      </c>
      <c r="C54" s="18" t="s">
        <v>75</v>
      </c>
      <c r="D54" s="18" t="s">
        <v>75</v>
      </c>
      <c r="E54" s="5" t="s">
        <v>97</v>
      </c>
      <c r="F54" s="18" t="s">
        <v>98</v>
      </c>
      <c r="G54" s="19" t="s">
        <v>188</v>
      </c>
      <c r="H54" s="19" t="s">
        <v>189</v>
      </c>
      <c r="I54" s="8">
        <v>0.45833333333333331</v>
      </c>
      <c r="J54" s="8">
        <v>0.5</v>
      </c>
      <c r="K54" s="9">
        <v>4.1666666666666685E-2</v>
      </c>
      <c r="L54" s="20">
        <v>1.2</v>
      </c>
      <c r="M54" s="19" t="s">
        <v>86</v>
      </c>
    </row>
    <row r="55" spans="1:13" ht="40.799999999999997" x14ac:dyDescent="0.3">
      <c r="A55" s="17" t="s">
        <v>174</v>
      </c>
      <c r="B55" s="5" t="s">
        <v>23</v>
      </c>
      <c r="C55" s="18" t="s">
        <v>75</v>
      </c>
      <c r="D55" s="18" t="s">
        <v>102</v>
      </c>
      <c r="E55" s="5" t="s">
        <v>190</v>
      </c>
      <c r="F55" s="18" t="s">
        <v>190</v>
      </c>
      <c r="G55" s="19" t="s">
        <v>191</v>
      </c>
      <c r="H55" s="19" t="s">
        <v>192</v>
      </c>
      <c r="I55" s="8">
        <v>0.5</v>
      </c>
      <c r="J55" s="8">
        <v>0.54166666666666663</v>
      </c>
      <c r="K55" s="9">
        <v>4.166666666666663E-2</v>
      </c>
      <c r="L55" s="20">
        <v>2</v>
      </c>
      <c r="M55" s="19" t="s">
        <v>86</v>
      </c>
    </row>
    <row r="56" spans="1:13" x14ac:dyDescent="0.3">
      <c r="A56" s="4" t="s">
        <v>174</v>
      </c>
      <c r="B56" s="5" t="s">
        <v>23</v>
      </c>
      <c r="C56" s="5" t="s">
        <v>39</v>
      </c>
      <c r="D56" s="5" t="s">
        <v>40</v>
      </c>
      <c r="E56" s="5" t="s">
        <v>40</v>
      </c>
      <c r="F56" s="5" t="s">
        <v>193</v>
      </c>
      <c r="G56" s="5" t="s">
        <v>194</v>
      </c>
      <c r="H56" s="5" t="s">
        <v>195</v>
      </c>
      <c r="I56" s="8">
        <v>0.45833333333333331</v>
      </c>
      <c r="J56" s="8">
        <v>0.66666666666666663</v>
      </c>
      <c r="K56" s="9">
        <v>0.20833333333333331</v>
      </c>
      <c r="L56" s="13">
        <v>0.75</v>
      </c>
      <c r="M56" s="5" t="s">
        <v>44</v>
      </c>
    </row>
    <row r="57" spans="1:13" ht="40.799999999999997" x14ac:dyDescent="0.3">
      <c r="A57" s="4" t="s">
        <v>174</v>
      </c>
      <c r="B57" s="5" t="s">
        <v>23</v>
      </c>
      <c r="C57" s="5" t="s">
        <v>39</v>
      </c>
      <c r="D57" s="5" t="s">
        <v>45</v>
      </c>
      <c r="E57" s="5" t="s">
        <v>196</v>
      </c>
      <c r="F57" s="5" t="s">
        <v>197</v>
      </c>
      <c r="G57" s="5" t="s">
        <v>198</v>
      </c>
      <c r="H57" s="5" t="s">
        <v>199</v>
      </c>
      <c r="I57" s="8">
        <v>0.41666666666666669</v>
      </c>
      <c r="J57" s="8">
        <v>0.54166666666666663</v>
      </c>
      <c r="K57" s="9">
        <v>0.12499999999999994</v>
      </c>
      <c r="L57" s="13">
        <v>0.2</v>
      </c>
      <c r="M57" s="5" t="s">
        <v>38</v>
      </c>
    </row>
    <row r="58" spans="1:13" ht="40.799999999999997" x14ac:dyDescent="0.3">
      <c r="A58" s="4" t="s">
        <v>174</v>
      </c>
      <c r="B58" s="5" t="s">
        <v>23</v>
      </c>
      <c r="C58" s="5" t="s">
        <v>39</v>
      </c>
      <c r="D58" s="5" t="s">
        <v>50</v>
      </c>
      <c r="E58" s="5" t="s">
        <v>111</v>
      </c>
      <c r="F58" s="5" t="s">
        <v>117</v>
      </c>
      <c r="G58" s="5" t="s">
        <v>167</v>
      </c>
      <c r="H58" s="5" t="s">
        <v>168</v>
      </c>
      <c r="I58" s="8">
        <v>0.41666666666666669</v>
      </c>
      <c r="J58" s="8">
        <v>0.58333333333333337</v>
      </c>
      <c r="K58" s="9">
        <v>0.16666666666666669</v>
      </c>
      <c r="L58" s="13">
        <v>2.6</v>
      </c>
      <c r="M58" s="5" t="s">
        <v>115</v>
      </c>
    </row>
    <row r="59" spans="1:13" ht="40.799999999999997" x14ac:dyDescent="0.3">
      <c r="A59" s="4" t="s">
        <v>174</v>
      </c>
      <c r="B59" s="5" t="s">
        <v>23</v>
      </c>
      <c r="C59" s="5" t="s">
        <v>39</v>
      </c>
      <c r="D59" s="5" t="s">
        <v>50</v>
      </c>
      <c r="E59" s="5" t="s">
        <v>51</v>
      </c>
      <c r="F59" s="5" t="s">
        <v>169</v>
      </c>
      <c r="G59" s="5" t="s">
        <v>170</v>
      </c>
      <c r="H59" s="5" t="s">
        <v>171</v>
      </c>
      <c r="I59" s="8">
        <v>0.41666666666666669</v>
      </c>
      <c r="J59" s="8">
        <v>0.625</v>
      </c>
      <c r="K59" s="9">
        <v>0.20833333333333331</v>
      </c>
      <c r="L59" s="13">
        <v>2.6</v>
      </c>
      <c r="M59" s="5" t="s">
        <v>55</v>
      </c>
    </row>
    <row r="60" spans="1:13" ht="40.799999999999997" x14ac:dyDescent="0.3">
      <c r="A60" s="4" t="s">
        <v>174</v>
      </c>
      <c r="B60" s="5" t="s">
        <v>23</v>
      </c>
      <c r="C60" s="5" t="s">
        <v>39</v>
      </c>
      <c r="D60" s="5" t="s">
        <v>50</v>
      </c>
      <c r="E60" s="5" t="s">
        <v>116</v>
      </c>
      <c r="F60" s="5" t="s">
        <v>52</v>
      </c>
      <c r="G60" s="5" t="s">
        <v>200</v>
      </c>
      <c r="H60" s="5" t="s">
        <v>119</v>
      </c>
      <c r="I60" s="8">
        <v>0.41666666666666669</v>
      </c>
      <c r="J60" s="8">
        <v>0.625</v>
      </c>
      <c r="K60" s="9">
        <v>0.20833333333333331</v>
      </c>
      <c r="L60" s="13">
        <v>1.2</v>
      </c>
      <c r="M60" s="5" t="s">
        <v>55</v>
      </c>
    </row>
    <row r="61" spans="1:13" ht="40.799999999999997" x14ac:dyDescent="0.3">
      <c r="A61" s="4" t="s">
        <v>174</v>
      </c>
      <c r="B61" s="5" t="s">
        <v>23</v>
      </c>
      <c r="C61" s="5" t="s">
        <v>56</v>
      </c>
      <c r="D61" s="5" t="s">
        <v>57</v>
      </c>
      <c r="E61" s="5" t="s">
        <v>123</v>
      </c>
      <c r="F61" s="5" t="s">
        <v>59</v>
      </c>
      <c r="G61" s="5" t="s">
        <v>201</v>
      </c>
      <c r="H61" s="5" t="s">
        <v>202</v>
      </c>
      <c r="I61" s="8">
        <v>0.53472222222222221</v>
      </c>
      <c r="J61" s="8">
        <v>0.60416666666666663</v>
      </c>
      <c r="K61" s="9">
        <f>J61-I61</f>
        <v>6.944444444444442E-2</v>
      </c>
      <c r="L61" s="13">
        <v>3.1</v>
      </c>
      <c r="M61" s="5" t="s">
        <v>62</v>
      </c>
    </row>
    <row r="62" spans="1:13" ht="61.2" x14ac:dyDescent="0.3">
      <c r="A62" s="4" t="s">
        <v>174</v>
      </c>
      <c r="B62" s="5" t="s">
        <v>23</v>
      </c>
      <c r="C62" s="5" t="s">
        <v>56</v>
      </c>
      <c r="D62" s="5" t="s">
        <v>203</v>
      </c>
      <c r="E62" s="5" t="s">
        <v>204</v>
      </c>
      <c r="F62" s="5" t="s">
        <v>205</v>
      </c>
      <c r="G62" s="5" t="s">
        <v>206</v>
      </c>
      <c r="H62" s="5" t="s">
        <v>207</v>
      </c>
      <c r="I62" s="8">
        <v>0.41666666666666669</v>
      </c>
      <c r="J62" s="8">
        <v>0.58333333333333337</v>
      </c>
      <c r="K62" s="9">
        <v>0.16666666666666669</v>
      </c>
      <c r="L62" s="13">
        <v>4.67</v>
      </c>
      <c r="M62" s="5" t="s">
        <v>208</v>
      </c>
    </row>
    <row r="63" spans="1:13" ht="61.2" x14ac:dyDescent="0.3">
      <c r="A63" s="4" t="s">
        <v>174</v>
      </c>
      <c r="B63" s="5" t="s">
        <v>23</v>
      </c>
      <c r="C63" s="5" t="s">
        <v>56</v>
      </c>
      <c r="D63" s="5" t="s">
        <v>63</v>
      </c>
      <c r="E63" s="5" t="s">
        <v>64</v>
      </c>
      <c r="F63" s="5" t="s">
        <v>209</v>
      </c>
      <c r="G63" s="5" t="s">
        <v>210</v>
      </c>
      <c r="H63" s="5" t="s">
        <v>211</v>
      </c>
      <c r="I63" s="8">
        <v>0.45833333333333331</v>
      </c>
      <c r="J63" s="8">
        <v>0.58333333333333337</v>
      </c>
      <c r="K63" s="9">
        <f>J63-I63</f>
        <v>0.12500000000000006</v>
      </c>
      <c r="L63" s="13">
        <v>0.6</v>
      </c>
      <c r="M63" s="5" t="s">
        <v>67</v>
      </c>
    </row>
    <row r="64" spans="1:13" ht="61.2" x14ac:dyDescent="0.3">
      <c r="A64" s="4" t="s">
        <v>212</v>
      </c>
      <c r="B64" s="5" t="s">
        <v>23</v>
      </c>
      <c r="C64" s="5" t="s">
        <v>23</v>
      </c>
      <c r="D64" s="5" t="s">
        <v>24</v>
      </c>
      <c r="E64" s="6" t="s">
        <v>25</v>
      </c>
      <c r="F64" s="6" t="s">
        <v>213</v>
      </c>
      <c r="G64" s="7" t="s">
        <v>214</v>
      </c>
      <c r="H64" s="6" t="s">
        <v>215</v>
      </c>
      <c r="I64" s="8">
        <v>0.375</v>
      </c>
      <c r="J64" s="8">
        <v>0.70833333333333304</v>
      </c>
      <c r="K64" s="9">
        <v>0.33333333333333304</v>
      </c>
      <c r="L64" s="10" t="s">
        <v>143</v>
      </c>
      <c r="M64" s="11" t="s">
        <v>33</v>
      </c>
    </row>
    <row r="65" spans="1:13" ht="40.799999999999997" x14ac:dyDescent="0.3">
      <c r="A65" s="4" t="s">
        <v>212</v>
      </c>
      <c r="B65" s="5" t="s">
        <v>23</v>
      </c>
      <c r="C65" s="5" t="s">
        <v>23</v>
      </c>
      <c r="D65" s="5" t="s">
        <v>34</v>
      </c>
      <c r="E65" s="11" t="s">
        <v>72</v>
      </c>
      <c r="F65" s="11" t="s">
        <v>26</v>
      </c>
      <c r="G65" s="11" t="s">
        <v>73</v>
      </c>
      <c r="H65" s="11" t="s">
        <v>216</v>
      </c>
      <c r="I65" s="8">
        <v>0.44791666666666702</v>
      </c>
      <c r="J65" s="8">
        <v>0.56944444444444398</v>
      </c>
      <c r="K65" s="9">
        <v>0.12152777777777696</v>
      </c>
      <c r="L65" s="10">
        <v>1.1000000000000001</v>
      </c>
      <c r="M65" s="11" t="s">
        <v>38</v>
      </c>
    </row>
    <row r="66" spans="1:13" ht="81.599999999999994" x14ac:dyDescent="0.3">
      <c r="A66" s="4" t="s">
        <v>212</v>
      </c>
      <c r="B66" s="5" t="s">
        <v>23</v>
      </c>
      <c r="C66" s="5" t="s">
        <v>23</v>
      </c>
      <c r="D66" s="5" t="s">
        <v>217</v>
      </c>
      <c r="E66" s="5" t="s">
        <v>218</v>
      </c>
      <c r="F66" s="5" t="s">
        <v>219</v>
      </c>
      <c r="G66" s="5" t="s">
        <v>220</v>
      </c>
      <c r="H66" s="15" t="s">
        <v>221</v>
      </c>
      <c r="I66" s="8">
        <v>0.41666666666666669</v>
      </c>
      <c r="J66" s="8" t="s">
        <v>222</v>
      </c>
      <c r="K66" s="9">
        <v>0.29166666666666669</v>
      </c>
      <c r="L66" s="16">
        <v>1.5</v>
      </c>
      <c r="M66" s="5" t="s">
        <v>223</v>
      </c>
    </row>
    <row r="67" spans="1:13" ht="40.799999999999997" x14ac:dyDescent="0.3">
      <c r="A67" s="4" t="s">
        <v>212</v>
      </c>
      <c r="B67" s="5" t="s">
        <v>23</v>
      </c>
      <c r="C67" s="5" t="s">
        <v>23</v>
      </c>
      <c r="D67" s="5" t="s">
        <v>138</v>
      </c>
      <c r="E67" s="11" t="s">
        <v>224</v>
      </c>
      <c r="F67" s="5" t="s">
        <v>225</v>
      </c>
      <c r="G67" s="11" t="s">
        <v>226</v>
      </c>
      <c r="H67" s="11" t="s">
        <v>227</v>
      </c>
      <c r="I67" s="8">
        <v>0.375</v>
      </c>
      <c r="J67" s="8">
        <v>0.5</v>
      </c>
      <c r="K67" s="9">
        <v>0.125</v>
      </c>
      <c r="L67" s="10">
        <v>0.23</v>
      </c>
      <c r="M67" s="11" t="s">
        <v>33</v>
      </c>
    </row>
    <row r="68" spans="1:13" x14ac:dyDescent="0.3">
      <c r="A68" s="4" t="s">
        <v>212</v>
      </c>
      <c r="B68" s="5" t="s">
        <v>23</v>
      </c>
      <c r="C68" s="5" t="s">
        <v>39</v>
      </c>
      <c r="D68" s="5" t="s">
        <v>40</v>
      </c>
      <c r="E68" s="5" t="s">
        <v>40</v>
      </c>
      <c r="F68" s="5" t="s">
        <v>162</v>
      </c>
      <c r="G68" s="5" t="s">
        <v>228</v>
      </c>
      <c r="H68" s="5" t="s">
        <v>229</v>
      </c>
      <c r="I68" s="8">
        <v>0.45833333333333331</v>
      </c>
      <c r="J68" s="8">
        <v>0.66666666666666663</v>
      </c>
      <c r="K68" s="9">
        <v>0.20833333333333331</v>
      </c>
      <c r="L68" s="13">
        <v>0.75</v>
      </c>
      <c r="M68" s="5" t="s">
        <v>44</v>
      </c>
    </row>
    <row r="69" spans="1:13" ht="102" x14ac:dyDescent="0.3">
      <c r="A69" s="4" t="s">
        <v>212</v>
      </c>
      <c r="B69" s="5" t="s">
        <v>23</v>
      </c>
      <c r="C69" s="5" t="s">
        <v>39</v>
      </c>
      <c r="D69" s="5" t="s">
        <v>45</v>
      </c>
      <c r="E69" s="5" t="s">
        <v>230</v>
      </c>
      <c r="F69" s="5" t="s">
        <v>230</v>
      </c>
      <c r="G69" s="5" t="s">
        <v>231</v>
      </c>
      <c r="H69" s="5" t="s">
        <v>232</v>
      </c>
      <c r="I69" s="8">
        <v>0.45833333333333331</v>
      </c>
      <c r="J69" s="8">
        <v>0.625</v>
      </c>
      <c r="K69" s="9">
        <v>0.16666666666666669</v>
      </c>
      <c r="L69" s="13" t="s">
        <v>49</v>
      </c>
      <c r="M69" s="5" t="s">
        <v>38</v>
      </c>
    </row>
    <row r="70" spans="1:13" ht="40.799999999999997" x14ac:dyDescent="0.3">
      <c r="A70" s="4" t="s">
        <v>212</v>
      </c>
      <c r="B70" s="5" t="s">
        <v>23</v>
      </c>
      <c r="C70" s="5" t="s">
        <v>39</v>
      </c>
      <c r="D70" s="5" t="s">
        <v>50</v>
      </c>
      <c r="E70" s="5" t="s">
        <v>111</v>
      </c>
      <c r="F70" s="5" t="s">
        <v>117</v>
      </c>
      <c r="G70" s="5" t="s">
        <v>167</v>
      </c>
      <c r="H70" s="5" t="s">
        <v>168</v>
      </c>
      <c r="I70" s="8">
        <v>0.41666666666666669</v>
      </c>
      <c r="J70" s="8">
        <v>0.58333333333333337</v>
      </c>
      <c r="K70" s="9">
        <v>0.16666666666666669</v>
      </c>
      <c r="L70" s="13">
        <v>2.6</v>
      </c>
      <c r="M70" s="5" t="s">
        <v>115</v>
      </c>
    </row>
    <row r="71" spans="1:13" ht="40.799999999999997" x14ac:dyDescent="0.3">
      <c r="A71" s="4" t="s">
        <v>212</v>
      </c>
      <c r="B71" s="5" t="s">
        <v>23</v>
      </c>
      <c r="C71" s="5" t="s">
        <v>39</v>
      </c>
      <c r="D71" s="5" t="s">
        <v>50</v>
      </c>
      <c r="E71" s="5" t="s">
        <v>51</v>
      </c>
      <c r="F71" s="5" t="s">
        <v>233</v>
      </c>
      <c r="G71" s="5" t="s">
        <v>234</v>
      </c>
      <c r="H71" s="5" t="s">
        <v>235</v>
      </c>
      <c r="I71" s="8">
        <v>0.41666666666666669</v>
      </c>
      <c r="J71" s="8">
        <v>0.625</v>
      </c>
      <c r="K71" s="9">
        <v>0.20833333333333331</v>
      </c>
      <c r="L71" s="13">
        <v>1.6</v>
      </c>
      <c r="M71" s="5" t="s">
        <v>55</v>
      </c>
    </row>
    <row r="72" spans="1:13" ht="40.799999999999997" x14ac:dyDescent="0.3">
      <c r="A72" s="4" t="s">
        <v>212</v>
      </c>
      <c r="B72" s="5" t="s">
        <v>23</v>
      </c>
      <c r="C72" s="5" t="s">
        <v>39</v>
      </c>
      <c r="D72" s="5" t="s">
        <v>50</v>
      </c>
      <c r="E72" s="5" t="s">
        <v>116</v>
      </c>
      <c r="F72" s="5" t="s">
        <v>52</v>
      </c>
      <c r="G72" s="5" t="s">
        <v>172</v>
      </c>
      <c r="H72" s="5" t="s">
        <v>173</v>
      </c>
      <c r="I72" s="8">
        <v>0.41666666666666669</v>
      </c>
      <c r="J72" s="8">
        <v>0.625</v>
      </c>
      <c r="K72" s="9">
        <v>0.20833333333333331</v>
      </c>
      <c r="L72" s="13">
        <v>1.2</v>
      </c>
      <c r="M72" s="5" t="s">
        <v>120</v>
      </c>
    </row>
    <row r="73" spans="1:13" ht="40.799999999999997" x14ac:dyDescent="0.3">
      <c r="A73" s="22" t="s">
        <v>212</v>
      </c>
      <c r="B73" s="5" t="s">
        <v>23</v>
      </c>
      <c r="C73" s="5" t="s">
        <v>56</v>
      </c>
      <c r="D73" s="5" t="s">
        <v>57</v>
      </c>
      <c r="E73" s="5" t="s">
        <v>123</v>
      </c>
      <c r="F73" s="5" t="s">
        <v>59</v>
      </c>
      <c r="G73" s="5" t="s">
        <v>236</v>
      </c>
      <c r="H73" s="5" t="s">
        <v>237</v>
      </c>
      <c r="I73" s="8">
        <v>0.35416666666666669</v>
      </c>
      <c r="J73" s="8">
        <v>0.4375</v>
      </c>
      <c r="K73" s="9">
        <f>J73-I73</f>
        <v>8.3333333333333315E-2</v>
      </c>
      <c r="L73" s="13">
        <v>1.7</v>
      </c>
      <c r="M73" s="5" t="s">
        <v>62</v>
      </c>
    </row>
    <row r="74" spans="1:13" ht="163.19999999999999" x14ac:dyDescent="0.3">
      <c r="A74" s="22" t="s">
        <v>212</v>
      </c>
      <c r="B74" s="5" t="s">
        <v>23</v>
      </c>
      <c r="C74" s="5" t="s">
        <v>56</v>
      </c>
      <c r="D74" s="5" t="s">
        <v>203</v>
      </c>
      <c r="E74" s="5" t="s">
        <v>204</v>
      </c>
      <c r="F74" s="5" t="s">
        <v>205</v>
      </c>
      <c r="G74" s="5" t="s">
        <v>238</v>
      </c>
      <c r="H74" s="5" t="s">
        <v>239</v>
      </c>
      <c r="I74" s="8">
        <v>0.41666666666666669</v>
      </c>
      <c r="J74" s="8">
        <v>0.58333333333333337</v>
      </c>
      <c r="K74" s="9">
        <f>J74-I74</f>
        <v>0.16666666666666669</v>
      </c>
      <c r="L74" s="13">
        <f>1.67+0.37</f>
        <v>2.04</v>
      </c>
      <c r="M74" s="5" t="s">
        <v>208</v>
      </c>
    </row>
    <row r="75" spans="1:13" ht="61.2" x14ac:dyDescent="0.3">
      <c r="A75" s="22" t="s">
        <v>212</v>
      </c>
      <c r="B75" s="5" t="s">
        <v>23</v>
      </c>
      <c r="C75" s="23" t="s">
        <v>56</v>
      </c>
      <c r="D75" s="5" t="s">
        <v>203</v>
      </c>
      <c r="E75" s="5" t="s">
        <v>203</v>
      </c>
      <c r="F75" s="5" t="s">
        <v>240</v>
      </c>
      <c r="G75" s="5" t="s">
        <v>241</v>
      </c>
      <c r="H75" s="5" t="s">
        <v>242</v>
      </c>
      <c r="I75" s="8">
        <v>0.41666666666666669</v>
      </c>
      <c r="J75" s="8">
        <v>0.58333333333333337</v>
      </c>
      <c r="K75" s="9">
        <f>J75-I75</f>
        <v>0.16666666666666669</v>
      </c>
      <c r="L75" s="13">
        <v>0.9</v>
      </c>
      <c r="M75" s="5" t="s">
        <v>208</v>
      </c>
    </row>
    <row r="76" spans="1:13" ht="81.599999999999994" x14ac:dyDescent="0.3">
      <c r="A76" s="22" t="s">
        <v>212</v>
      </c>
      <c r="B76" s="5" t="s">
        <v>23</v>
      </c>
      <c r="C76" s="24" t="s">
        <v>56</v>
      </c>
      <c r="D76" s="5" t="s">
        <v>203</v>
      </c>
      <c r="E76" s="5" t="s">
        <v>243</v>
      </c>
      <c r="F76" s="5" t="s">
        <v>240</v>
      </c>
      <c r="G76" s="5" t="s">
        <v>244</v>
      </c>
      <c r="H76" s="5" t="s">
        <v>245</v>
      </c>
      <c r="I76" s="8">
        <v>0.41666666666666669</v>
      </c>
      <c r="J76" s="8">
        <v>0.58333333333333337</v>
      </c>
      <c r="K76" s="9">
        <f>J76-I76</f>
        <v>0.16666666666666669</v>
      </c>
      <c r="L76" s="13">
        <f>1+2.2+0.3</f>
        <v>3.5</v>
      </c>
      <c r="M76" s="5" t="s">
        <v>208</v>
      </c>
    </row>
    <row r="77" spans="1:13" ht="61.2" x14ac:dyDescent="0.3">
      <c r="A77" s="22" t="s">
        <v>212</v>
      </c>
      <c r="B77" s="5" t="s">
        <v>23</v>
      </c>
      <c r="C77" s="23" t="s">
        <v>56</v>
      </c>
      <c r="D77" s="5" t="s">
        <v>63</v>
      </c>
      <c r="E77" s="5" t="s">
        <v>127</v>
      </c>
      <c r="F77" s="5" t="s">
        <v>56</v>
      </c>
      <c r="G77" s="5" t="s">
        <v>246</v>
      </c>
      <c r="H77" s="5" t="s">
        <v>247</v>
      </c>
      <c r="I77" s="8">
        <v>0.45833333333333331</v>
      </c>
      <c r="J77" s="8">
        <v>0.58333333333333337</v>
      </c>
      <c r="K77" s="9">
        <f>J77-I77</f>
        <v>0.12500000000000006</v>
      </c>
      <c r="L77" s="13">
        <v>1.6</v>
      </c>
      <c r="M77" s="5" t="s">
        <v>67</v>
      </c>
    </row>
    <row r="78" spans="1:13" ht="61.2" x14ac:dyDescent="0.3">
      <c r="A78" s="22" t="s">
        <v>248</v>
      </c>
      <c r="B78" s="5" t="s">
        <v>23</v>
      </c>
      <c r="C78" s="24" t="s">
        <v>23</v>
      </c>
      <c r="D78" s="5" t="s">
        <v>24</v>
      </c>
      <c r="E78" s="6" t="s">
        <v>25</v>
      </c>
      <c r="F78" s="5" t="s">
        <v>30</v>
      </c>
      <c r="G78" s="7" t="s">
        <v>249</v>
      </c>
      <c r="H78" s="6" t="s">
        <v>250</v>
      </c>
      <c r="I78" s="8">
        <v>0.41666666666666702</v>
      </c>
      <c r="J78" s="8">
        <v>0.625</v>
      </c>
      <c r="K78" s="9">
        <v>0.20833333333333298</v>
      </c>
      <c r="L78" s="10">
        <v>0.25</v>
      </c>
      <c r="M78" s="11" t="s">
        <v>29</v>
      </c>
    </row>
    <row r="79" spans="1:13" x14ac:dyDescent="0.3">
      <c r="A79" s="22" t="s">
        <v>248</v>
      </c>
      <c r="B79" s="5" t="s">
        <v>23</v>
      </c>
      <c r="C79" s="23" t="s">
        <v>23</v>
      </c>
      <c r="D79" s="5" t="s">
        <v>34</v>
      </c>
      <c r="E79" s="11" t="s">
        <v>72</v>
      </c>
      <c r="F79" s="11" t="s">
        <v>26</v>
      </c>
      <c r="G79" s="11" t="s">
        <v>251</v>
      </c>
      <c r="H79" s="11" t="s">
        <v>252</v>
      </c>
      <c r="I79" s="8">
        <v>0.44791666666666702</v>
      </c>
      <c r="J79" s="8">
        <v>0.56944444444444398</v>
      </c>
      <c r="K79" s="9">
        <v>0.12152777777777696</v>
      </c>
      <c r="L79" s="10">
        <v>1</v>
      </c>
      <c r="M79" s="11" t="s">
        <v>38</v>
      </c>
    </row>
    <row r="80" spans="1:13" x14ac:dyDescent="0.3">
      <c r="A80" s="25" t="s">
        <v>248</v>
      </c>
      <c r="B80" s="5" t="s">
        <v>23</v>
      </c>
      <c r="C80" s="26" t="s">
        <v>75</v>
      </c>
      <c r="D80" s="18" t="s">
        <v>76</v>
      </c>
      <c r="E80" s="5" t="s">
        <v>76</v>
      </c>
      <c r="F80" s="18" t="s">
        <v>76</v>
      </c>
      <c r="G80" s="19" t="s">
        <v>77</v>
      </c>
      <c r="H80" s="19" t="s">
        <v>78</v>
      </c>
      <c r="I80" s="8">
        <v>0.5</v>
      </c>
      <c r="J80" s="8">
        <v>0.66666666666666663</v>
      </c>
      <c r="K80" s="9">
        <v>0.16666666666666663</v>
      </c>
      <c r="L80" s="20">
        <v>1.5</v>
      </c>
      <c r="M80" s="19" t="s">
        <v>79</v>
      </c>
    </row>
    <row r="81" spans="1:13" x14ac:dyDescent="0.3">
      <c r="A81" s="25" t="s">
        <v>248</v>
      </c>
      <c r="B81" s="5" t="s">
        <v>23</v>
      </c>
      <c r="C81" s="26" t="s">
        <v>75</v>
      </c>
      <c r="D81" s="18" t="s">
        <v>76</v>
      </c>
      <c r="E81" s="5" t="s">
        <v>92</v>
      </c>
      <c r="F81" s="18" t="s">
        <v>253</v>
      </c>
      <c r="G81" s="19" t="s">
        <v>254</v>
      </c>
      <c r="H81" s="19" t="s">
        <v>255</v>
      </c>
      <c r="I81" s="8">
        <v>0.625</v>
      </c>
      <c r="J81" s="8">
        <v>0.70833333333333337</v>
      </c>
      <c r="K81" s="9">
        <v>8.333333333333337E-2</v>
      </c>
      <c r="L81" s="20">
        <v>1.1000000000000001</v>
      </c>
      <c r="M81" s="19" t="s">
        <v>86</v>
      </c>
    </row>
    <row r="82" spans="1:13" x14ac:dyDescent="0.3">
      <c r="A82" s="25" t="s">
        <v>248</v>
      </c>
      <c r="B82" s="5" t="s">
        <v>23</v>
      </c>
      <c r="C82" s="26" t="s">
        <v>75</v>
      </c>
      <c r="D82" s="18" t="s">
        <v>76</v>
      </c>
      <c r="E82" s="5" t="s">
        <v>92</v>
      </c>
      <c r="F82" s="18" t="s">
        <v>93</v>
      </c>
      <c r="G82" s="19" t="s">
        <v>94</v>
      </c>
      <c r="H82" s="19" t="s">
        <v>95</v>
      </c>
      <c r="I82" s="8">
        <v>0.58333333333333337</v>
      </c>
      <c r="J82" s="8">
        <v>0.66666666666666663</v>
      </c>
      <c r="K82" s="9">
        <v>8.3333333333333259E-2</v>
      </c>
      <c r="L82" s="20">
        <v>0.5</v>
      </c>
      <c r="M82" s="19" t="s">
        <v>86</v>
      </c>
    </row>
    <row r="83" spans="1:13" x14ac:dyDescent="0.3">
      <c r="A83" s="25" t="s">
        <v>248</v>
      </c>
      <c r="B83" s="5" t="s">
        <v>23</v>
      </c>
      <c r="C83" s="26" t="s">
        <v>75</v>
      </c>
      <c r="D83" s="18" t="s">
        <v>75</v>
      </c>
      <c r="E83" s="5" t="s">
        <v>97</v>
      </c>
      <c r="F83" s="18" t="s">
        <v>98</v>
      </c>
      <c r="G83" s="19" t="s">
        <v>256</v>
      </c>
      <c r="H83" s="19" t="s">
        <v>257</v>
      </c>
      <c r="I83" s="8">
        <v>0.41666666666666669</v>
      </c>
      <c r="J83" s="8">
        <v>0.5</v>
      </c>
      <c r="K83" s="9">
        <v>8.3333333333333315E-2</v>
      </c>
      <c r="L83" s="20">
        <v>1.2</v>
      </c>
      <c r="M83" s="19" t="s">
        <v>161</v>
      </c>
    </row>
    <row r="84" spans="1:13" x14ac:dyDescent="0.3">
      <c r="A84" s="25" t="s">
        <v>248</v>
      </c>
      <c r="B84" s="5" t="s">
        <v>23</v>
      </c>
      <c r="C84" s="26" t="s">
        <v>75</v>
      </c>
      <c r="D84" s="18" t="s">
        <v>102</v>
      </c>
      <c r="E84" s="5" t="s">
        <v>258</v>
      </c>
      <c r="F84" s="18" t="s">
        <v>259</v>
      </c>
      <c r="G84" s="19" t="s">
        <v>260</v>
      </c>
      <c r="H84" s="19" t="s">
        <v>261</v>
      </c>
      <c r="I84" s="8">
        <v>0.625</v>
      </c>
      <c r="J84" s="8">
        <v>0.70833333333333337</v>
      </c>
      <c r="K84" s="9">
        <v>8.333333333333337E-2</v>
      </c>
      <c r="L84" s="20">
        <v>3.8</v>
      </c>
      <c r="M84" s="19" t="s">
        <v>79</v>
      </c>
    </row>
    <row r="85" spans="1:13" x14ac:dyDescent="0.3">
      <c r="A85" s="22" t="s">
        <v>248</v>
      </c>
      <c r="B85" s="5" t="s">
        <v>23</v>
      </c>
      <c r="C85" s="23" t="s">
        <v>39</v>
      </c>
      <c r="D85" s="5" t="s">
        <v>40</v>
      </c>
      <c r="E85" s="5" t="s">
        <v>40</v>
      </c>
      <c r="F85" s="5" t="s">
        <v>162</v>
      </c>
      <c r="G85" s="5" t="s">
        <v>262</v>
      </c>
      <c r="H85" s="5" t="s">
        <v>263</v>
      </c>
      <c r="I85" s="8">
        <v>0.45833333333333331</v>
      </c>
      <c r="J85" s="8">
        <v>0.625</v>
      </c>
      <c r="K85" s="9">
        <v>0.16666666666666669</v>
      </c>
      <c r="L85" s="13">
        <v>2.6</v>
      </c>
      <c r="M85" s="5" t="s">
        <v>44</v>
      </c>
    </row>
    <row r="86" spans="1:13" ht="81.599999999999994" x14ac:dyDescent="0.3">
      <c r="A86" s="22" t="s">
        <v>248</v>
      </c>
      <c r="B86" s="5" t="s">
        <v>23</v>
      </c>
      <c r="C86" s="23" t="s">
        <v>39</v>
      </c>
      <c r="D86" s="5" t="s">
        <v>45</v>
      </c>
      <c r="E86" s="5" t="s">
        <v>197</v>
      </c>
      <c r="F86" s="5" t="s">
        <v>197</v>
      </c>
      <c r="G86" s="5" t="s">
        <v>264</v>
      </c>
      <c r="H86" s="5" t="s">
        <v>265</v>
      </c>
      <c r="I86" s="8">
        <v>0.41666666666666669</v>
      </c>
      <c r="J86" s="8">
        <v>0.625</v>
      </c>
      <c r="K86" s="9">
        <v>0.20833333333333331</v>
      </c>
      <c r="L86" s="13">
        <v>0.8</v>
      </c>
      <c r="M86" s="5" t="s">
        <v>38</v>
      </c>
    </row>
    <row r="87" spans="1:13" ht="40.799999999999997" x14ac:dyDescent="0.3">
      <c r="A87" s="22" t="s">
        <v>248</v>
      </c>
      <c r="B87" s="5" t="s">
        <v>23</v>
      </c>
      <c r="C87" s="23" t="s">
        <v>39</v>
      </c>
      <c r="D87" s="5" t="s">
        <v>107</v>
      </c>
      <c r="E87" s="5" t="s">
        <v>266</v>
      </c>
      <c r="F87" s="5" t="s">
        <v>39</v>
      </c>
      <c r="G87" s="5" t="s">
        <v>267</v>
      </c>
      <c r="H87" s="5" t="s">
        <v>268</v>
      </c>
      <c r="I87" s="8">
        <v>0.58333333333333337</v>
      </c>
      <c r="J87" s="8">
        <v>0.75</v>
      </c>
      <c r="K87" s="9">
        <v>0.16666666666666663</v>
      </c>
      <c r="L87" s="13">
        <v>2.7</v>
      </c>
      <c r="M87" s="5" t="s">
        <v>44</v>
      </c>
    </row>
    <row r="88" spans="1:13" ht="40.799999999999997" x14ac:dyDescent="0.3">
      <c r="A88" s="22" t="s">
        <v>248</v>
      </c>
      <c r="B88" s="5" t="s">
        <v>23</v>
      </c>
      <c r="C88" s="23" t="s">
        <v>39</v>
      </c>
      <c r="D88" s="5" t="s">
        <v>50</v>
      </c>
      <c r="E88" s="5" t="s">
        <v>111</v>
      </c>
      <c r="F88" s="5" t="s">
        <v>117</v>
      </c>
      <c r="G88" s="5" t="s">
        <v>269</v>
      </c>
      <c r="H88" s="5" t="s">
        <v>270</v>
      </c>
      <c r="I88" s="8">
        <v>0.41666666666666669</v>
      </c>
      <c r="J88" s="8">
        <v>0.58333333333333337</v>
      </c>
      <c r="K88" s="9">
        <v>0.16666666666666669</v>
      </c>
      <c r="L88" s="13">
        <v>2.6</v>
      </c>
      <c r="M88" s="5" t="s">
        <v>115</v>
      </c>
    </row>
    <row r="89" spans="1:13" ht="40.799999999999997" x14ac:dyDescent="0.3">
      <c r="A89" s="22" t="s">
        <v>248</v>
      </c>
      <c r="B89" s="5" t="s">
        <v>23</v>
      </c>
      <c r="C89" s="23" t="s">
        <v>39</v>
      </c>
      <c r="D89" s="5" t="s">
        <v>50</v>
      </c>
      <c r="E89" s="5" t="s">
        <v>51</v>
      </c>
      <c r="F89" s="5" t="s">
        <v>233</v>
      </c>
      <c r="G89" s="5" t="s">
        <v>234</v>
      </c>
      <c r="H89" s="5" t="s">
        <v>235</v>
      </c>
      <c r="I89" s="8">
        <v>0.41666666666666669</v>
      </c>
      <c r="J89" s="8">
        <v>0.625</v>
      </c>
      <c r="K89" s="9">
        <v>0.20833333333333331</v>
      </c>
      <c r="L89" s="13">
        <v>1.6</v>
      </c>
      <c r="M89" s="5" t="s">
        <v>55</v>
      </c>
    </row>
    <row r="90" spans="1:13" ht="40.799999999999997" x14ac:dyDescent="0.3">
      <c r="A90" s="22" t="s">
        <v>248</v>
      </c>
      <c r="B90" s="5" t="s">
        <v>23</v>
      </c>
      <c r="C90" s="23" t="s">
        <v>39</v>
      </c>
      <c r="D90" s="5" t="s">
        <v>50</v>
      </c>
      <c r="E90" s="5" t="s">
        <v>116</v>
      </c>
      <c r="F90" s="5" t="s">
        <v>52</v>
      </c>
      <c r="G90" s="5" t="s">
        <v>200</v>
      </c>
      <c r="H90" s="5" t="s">
        <v>119</v>
      </c>
      <c r="I90" s="8">
        <v>0.41666666666666669</v>
      </c>
      <c r="J90" s="8">
        <v>0.625</v>
      </c>
      <c r="K90" s="9">
        <v>0.20833333333333331</v>
      </c>
      <c r="L90" s="13">
        <v>1.2</v>
      </c>
      <c r="M90" s="5" t="s">
        <v>120</v>
      </c>
    </row>
    <row r="91" spans="1:13" ht="40.799999999999997" x14ac:dyDescent="0.3">
      <c r="A91" s="22" t="s">
        <v>248</v>
      </c>
      <c r="B91" s="5" t="s">
        <v>23</v>
      </c>
      <c r="C91" s="23" t="s">
        <v>56</v>
      </c>
      <c r="D91" s="5" t="s">
        <v>57</v>
      </c>
      <c r="E91" s="5" t="s">
        <v>271</v>
      </c>
      <c r="F91" s="5" t="s">
        <v>59</v>
      </c>
      <c r="G91" s="5" t="s">
        <v>272</v>
      </c>
      <c r="H91" s="5" t="s">
        <v>273</v>
      </c>
      <c r="I91" s="8">
        <v>0.35416666666666669</v>
      </c>
      <c r="J91" s="8">
        <v>0.41666666666666669</v>
      </c>
      <c r="K91" s="9">
        <f>J91-I91</f>
        <v>6.25E-2</v>
      </c>
      <c r="L91" s="13">
        <v>1.5</v>
      </c>
      <c r="M91" s="5" t="s">
        <v>62</v>
      </c>
    </row>
    <row r="92" spans="1:13" ht="204" x14ac:dyDescent="0.3">
      <c r="A92" s="22" t="s">
        <v>248</v>
      </c>
      <c r="B92" s="5" t="s">
        <v>23</v>
      </c>
      <c r="C92" s="23" t="s">
        <v>56</v>
      </c>
      <c r="D92" s="5" t="s">
        <v>203</v>
      </c>
      <c r="E92" s="5" t="s">
        <v>204</v>
      </c>
      <c r="F92" s="5" t="s">
        <v>205</v>
      </c>
      <c r="G92" s="5" t="s">
        <v>274</v>
      </c>
      <c r="H92" s="5" t="s">
        <v>275</v>
      </c>
      <c r="I92" s="8">
        <v>0.41666666666666669</v>
      </c>
      <c r="J92" s="8">
        <v>0.58333333333333337</v>
      </c>
      <c r="K92" s="9">
        <f>J92-I92</f>
        <v>0.16666666666666669</v>
      </c>
      <c r="L92" s="13">
        <v>1.97</v>
      </c>
      <c r="M92" s="5" t="s">
        <v>208</v>
      </c>
    </row>
    <row r="93" spans="1:13" ht="61.2" x14ac:dyDescent="0.3">
      <c r="A93" s="22" t="s">
        <v>248</v>
      </c>
      <c r="B93" s="5" t="s">
        <v>23</v>
      </c>
      <c r="C93" s="23" t="s">
        <v>56</v>
      </c>
      <c r="D93" s="5" t="s">
        <v>203</v>
      </c>
      <c r="E93" s="5" t="s">
        <v>203</v>
      </c>
      <c r="F93" s="5" t="s">
        <v>240</v>
      </c>
      <c r="G93" s="5" t="s">
        <v>276</v>
      </c>
      <c r="H93" s="5" t="s">
        <v>277</v>
      </c>
      <c r="I93" s="8">
        <v>0.41666666666666669</v>
      </c>
      <c r="J93" s="8">
        <v>0.58333333333333337</v>
      </c>
      <c r="K93" s="9">
        <f>J93-I93</f>
        <v>0.16666666666666669</v>
      </c>
      <c r="L93" s="13">
        <v>4.4000000000000004</v>
      </c>
      <c r="M93" s="5" t="s">
        <v>208</v>
      </c>
    </row>
    <row r="94" spans="1:13" ht="81.599999999999994" x14ac:dyDescent="0.3">
      <c r="A94" s="22" t="s">
        <v>248</v>
      </c>
      <c r="B94" s="5" t="s">
        <v>23</v>
      </c>
      <c r="C94" s="23" t="s">
        <v>56</v>
      </c>
      <c r="D94" s="5" t="s">
        <v>203</v>
      </c>
      <c r="E94" s="5" t="s">
        <v>243</v>
      </c>
      <c r="F94" s="5" t="s">
        <v>240</v>
      </c>
      <c r="G94" s="5" t="s">
        <v>278</v>
      </c>
      <c r="H94" s="5" t="s">
        <v>279</v>
      </c>
      <c r="I94" s="8">
        <v>0.41666666666666669</v>
      </c>
      <c r="J94" s="8">
        <v>0.58333333333333337</v>
      </c>
      <c r="K94" s="9">
        <f>J94-I94</f>
        <v>0.16666666666666669</v>
      </c>
      <c r="L94" s="13">
        <f>2+0.7</f>
        <v>2.7</v>
      </c>
      <c r="M94" s="5" t="s">
        <v>208</v>
      </c>
    </row>
    <row r="95" spans="1:13" ht="61.2" x14ac:dyDescent="0.3">
      <c r="A95" s="22" t="s">
        <v>248</v>
      </c>
      <c r="B95" s="5" t="s">
        <v>23</v>
      </c>
      <c r="C95" s="23" t="s">
        <v>56</v>
      </c>
      <c r="D95" s="5" t="s">
        <v>63</v>
      </c>
      <c r="E95" s="5" t="s">
        <v>63</v>
      </c>
      <c r="F95" s="5" t="s">
        <v>280</v>
      </c>
      <c r="G95" s="5" t="s">
        <v>281</v>
      </c>
      <c r="H95" s="5" t="s">
        <v>282</v>
      </c>
      <c r="I95" s="8">
        <v>0.45833333333333331</v>
      </c>
      <c r="J95" s="8">
        <v>0.58333333333333337</v>
      </c>
      <c r="K95" s="9">
        <f>J95-I95</f>
        <v>0.12500000000000006</v>
      </c>
      <c r="L95" s="13">
        <v>1.8</v>
      </c>
      <c r="M95" s="5" t="s">
        <v>67</v>
      </c>
    </row>
    <row r="96" spans="1:13" ht="61.2" x14ac:dyDescent="0.3">
      <c r="A96" s="22" t="s">
        <v>283</v>
      </c>
      <c r="B96" s="5" t="s">
        <v>23</v>
      </c>
      <c r="C96" s="23" t="s">
        <v>23</v>
      </c>
      <c r="D96" s="5" t="s">
        <v>24</v>
      </c>
      <c r="E96" s="5" t="s">
        <v>30</v>
      </c>
      <c r="F96" s="6" t="s">
        <v>30</v>
      </c>
      <c r="G96" s="7" t="s">
        <v>132</v>
      </c>
      <c r="H96" s="5" t="s">
        <v>133</v>
      </c>
      <c r="I96" s="8">
        <v>0.375</v>
      </c>
      <c r="J96" s="8">
        <v>0.54166666666666696</v>
      </c>
      <c r="K96" s="9">
        <v>0.16666666666666696</v>
      </c>
      <c r="L96" s="13">
        <v>0.2</v>
      </c>
      <c r="M96" s="11" t="s">
        <v>33</v>
      </c>
    </row>
    <row r="97" spans="1:13" ht="61.2" x14ac:dyDescent="0.3">
      <c r="A97" s="22" t="s">
        <v>283</v>
      </c>
      <c r="B97" s="5" t="s">
        <v>23</v>
      </c>
      <c r="C97" s="23" t="s">
        <v>23</v>
      </c>
      <c r="D97" s="5" t="s">
        <v>24</v>
      </c>
      <c r="E97" s="6" t="s">
        <v>25</v>
      </c>
      <c r="F97" s="5" t="s">
        <v>30</v>
      </c>
      <c r="G97" s="7" t="s">
        <v>284</v>
      </c>
      <c r="H97" s="6" t="s">
        <v>285</v>
      </c>
      <c r="I97" s="8">
        <v>0.5</v>
      </c>
      <c r="J97" s="8">
        <v>0.625</v>
      </c>
      <c r="K97" s="9">
        <v>0.125</v>
      </c>
      <c r="L97" s="10" t="s">
        <v>143</v>
      </c>
      <c r="M97" s="11" t="s">
        <v>29</v>
      </c>
    </row>
    <row r="98" spans="1:13" x14ac:dyDescent="0.3">
      <c r="A98" s="22" t="s">
        <v>283</v>
      </c>
      <c r="B98" s="5" t="s">
        <v>23</v>
      </c>
      <c r="C98" s="23" t="s">
        <v>23</v>
      </c>
      <c r="D98" s="5" t="s">
        <v>34</v>
      </c>
      <c r="E98" s="11" t="s">
        <v>134</v>
      </c>
      <c r="F98" s="11" t="s">
        <v>135</v>
      </c>
      <c r="G98" s="11" t="s">
        <v>286</v>
      </c>
      <c r="H98" s="11" t="s">
        <v>287</v>
      </c>
      <c r="I98" s="8">
        <v>0.47916666666666702</v>
      </c>
      <c r="J98" s="8">
        <v>0.56944444444444398</v>
      </c>
      <c r="K98" s="9">
        <v>9.0277777777776957E-2</v>
      </c>
      <c r="L98" s="10">
        <v>0.6</v>
      </c>
      <c r="M98" s="11" t="s">
        <v>38</v>
      </c>
    </row>
    <row r="99" spans="1:13" ht="61.2" x14ac:dyDescent="0.3">
      <c r="A99" s="22" t="s">
        <v>283</v>
      </c>
      <c r="B99" s="5" t="s">
        <v>23</v>
      </c>
      <c r="C99" s="23" t="s">
        <v>23</v>
      </c>
      <c r="D99" s="5" t="s">
        <v>138</v>
      </c>
      <c r="E99" s="11" t="s">
        <v>139</v>
      </c>
      <c r="F99" s="11" t="s">
        <v>288</v>
      </c>
      <c r="G99" s="5" t="s">
        <v>289</v>
      </c>
      <c r="H99" s="5" t="s">
        <v>290</v>
      </c>
      <c r="I99" s="8">
        <v>0.41666666666666669</v>
      </c>
      <c r="J99" s="8">
        <v>0.5</v>
      </c>
      <c r="K99" s="9">
        <v>8.3333333333333315E-2</v>
      </c>
      <c r="L99" s="10">
        <v>0.2</v>
      </c>
      <c r="M99" s="11" t="s">
        <v>33</v>
      </c>
    </row>
    <row r="100" spans="1:13" x14ac:dyDescent="0.3">
      <c r="A100" s="25" t="s">
        <v>283</v>
      </c>
      <c r="B100" s="5" t="s">
        <v>23</v>
      </c>
      <c r="C100" s="26" t="s">
        <v>75</v>
      </c>
      <c r="D100" s="18" t="s">
        <v>75</v>
      </c>
      <c r="E100" s="5" t="s">
        <v>97</v>
      </c>
      <c r="F100" s="18" t="s">
        <v>98</v>
      </c>
      <c r="G100" s="19" t="s">
        <v>291</v>
      </c>
      <c r="H100" s="19" t="s">
        <v>292</v>
      </c>
      <c r="I100" s="8">
        <v>0.45833333333333331</v>
      </c>
      <c r="J100" s="8">
        <v>0.5</v>
      </c>
      <c r="K100" s="9">
        <v>4.1666666666666685E-2</v>
      </c>
      <c r="L100" s="20">
        <v>1.2</v>
      </c>
      <c r="M100" s="19" t="s">
        <v>293</v>
      </c>
    </row>
    <row r="101" spans="1:13" x14ac:dyDescent="0.3">
      <c r="A101" s="22" t="s">
        <v>283</v>
      </c>
      <c r="B101" s="5" t="s">
        <v>23</v>
      </c>
      <c r="C101" s="23" t="s">
        <v>39</v>
      </c>
      <c r="D101" s="5" t="s">
        <v>40</v>
      </c>
      <c r="E101" s="5" t="s">
        <v>40</v>
      </c>
      <c r="F101" s="5" t="s">
        <v>162</v>
      </c>
      <c r="G101" s="5" t="s">
        <v>262</v>
      </c>
      <c r="H101" s="5" t="s">
        <v>263</v>
      </c>
      <c r="I101" s="8">
        <v>0.47916666666666669</v>
      </c>
      <c r="J101" s="8">
        <v>0.66666666666666663</v>
      </c>
      <c r="K101" s="9">
        <v>0.18749999999999994</v>
      </c>
      <c r="L101" s="13">
        <v>0.75</v>
      </c>
      <c r="M101" s="5" t="s">
        <v>44</v>
      </c>
    </row>
    <row r="102" spans="1:13" ht="102" x14ac:dyDescent="0.3">
      <c r="A102" s="22" t="s">
        <v>283</v>
      </c>
      <c r="B102" s="5" t="s">
        <v>23</v>
      </c>
      <c r="C102" s="23" t="s">
        <v>39</v>
      </c>
      <c r="D102" s="5" t="s">
        <v>45</v>
      </c>
      <c r="E102" s="5" t="s">
        <v>197</v>
      </c>
      <c r="F102" s="5" t="s">
        <v>197</v>
      </c>
      <c r="G102" s="5" t="s">
        <v>294</v>
      </c>
      <c r="H102" s="5" t="s">
        <v>295</v>
      </c>
      <c r="I102" s="8">
        <v>0.45833333333333331</v>
      </c>
      <c r="J102" s="8">
        <v>0.625</v>
      </c>
      <c r="K102" s="9">
        <v>0.16666666666666669</v>
      </c>
      <c r="L102" s="13" t="s">
        <v>49</v>
      </c>
      <c r="M102" s="5" t="s">
        <v>38</v>
      </c>
    </row>
    <row r="103" spans="1:13" ht="40.799999999999997" x14ac:dyDescent="0.3">
      <c r="A103" s="22" t="s">
        <v>283</v>
      </c>
      <c r="B103" s="5" t="s">
        <v>23</v>
      </c>
      <c r="C103" s="23" t="s">
        <v>56</v>
      </c>
      <c r="D103" s="5" t="s">
        <v>57</v>
      </c>
      <c r="E103" s="5" t="s">
        <v>271</v>
      </c>
      <c r="F103" s="5" t="s">
        <v>59</v>
      </c>
      <c r="G103" s="5" t="s">
        <v>296</v>
      </c>
      <c r="H103" s="5" t="s">
        <v>297</v>
      </c>
      <c r="I103" s="8">
        <v>0.33333333333333331</v>
      </c>
      <c r="J103" s="8">
        <v>0.4375</v>
      </c>
      <c r="K103" s="9">
        <f>J103-I103</f>
        <v>0.10416666666666669</v>
      </c>
      <c r="L103" s="13">
        <v>1.78</v>
      </c>
      <c r="M103" s="5" t="s">
        <v>62</v>
      </c>
    </row>
    <row r="104" spans="1:13" ht="61.2" x14ac:dyDescent="0.3">
      <c r="A104" s="22" t="s">
        <v>283</v>
      </c>
      <c r="B104" s="5" t="s">
        <v>23</v>
      </c>
      <c r="C104" s="23" t="s">
        <v>56</v>
      </c>
      <c r="D104" s="5" t="s">
        <v>203</v>
      </c>
      <c r="E104" s="5" t="s">
        <v>204</v>
      </c>
      <c r="F104" s="5" t="s">
        <v>205</v>
      </c>
      <c r="G104" s="5" t="s">
        <v>206</v>
      </c>
      <c r="H104" s="5" t="s">
        <v>207</v>
      </c>
      <c r="I104" s="8">
        <v>0.41666666666666669</v>
      </c>
      <c r="J104" s="8">
        <v>0.58333333333333337</v>
      </c>
      <c r="K104" s="9">
        <f>J104-I104</f>
        <v>0.16666666666666669</v>
      </c>
      <c r="L104" s="13">
        <v>4.67</v>
      </c>
      <c r="M104" s="5" t="s">
        <v>208</v>
      </c>
    </row>
    <row r="105" spans="1:13" ht="61.2" x14ac:dyDescent="0.3">
      <c r="A105" s="22" t="s">
        <v>283</v>
      </c>
      <c r="B105" s="5" t="s">
        <v>23</v>
      </c>
      <c r="C105" s="23" t="s">
        <v>56</v>
      </c>
      <c r="D105" s="5" t="s">
        <v>203</v>
      </c>
      <c r="E105" s="5" t="s">
        <v>203</v>
      </c>
      <c r="F105" s="5" t="s">
        <v>240</v>
      </c>
      <c r="G105" s="5" t="s">
        <v>241</v>
      </c>
      <c r="H105" s="5" t="s">
        <v>242</v>
      </c>
      <c r="I105" s="8">
        <v>0.41666666666666669</v>
      </c>
      <c r="J105" s="8">
        <v>0.58333333333333337</v>
      </c>
      <c r="K105" s="9">
        <f>J105-I105</f>
        <v>0.16666666666666669</v>
      </c>
      <c r="L105" s="13">
        <v>0.9</v>
      </c>
      <c r="M105" s="5" t="s">
        <v>208</v>
      </c>
    </row>
    <row r="106" spans="1:13" ht="61.2" x14ac:dyDescent="0.3">
      <c r="A106" s="22" t="s">
        <v>283</v>
      </c>
      <c r="B106" s="5" t="s">
        <v>23</v>
      </c>
      <c r="C106" s="23" t="s">
        <v>56</v>
      </c>
      <c r="D106" s="5" t="s">
        <v>203</v>
      </c>
      <c r="E106" s="5" t="s">
        <v>243</v>
      </c>
      <c r="F106" s="5" t="s">
        <v>298</v>
      </c>
      <c r="G106" s="5" t="s">
        <v>299</v>
      </c>
      <c r="H106" s="5" t="s">
        <v>300</v>
      </c>
      <c r="I106" s="8">
        <v>0.41666666666666669</v>
      </c>
      <c r="J106" s="8">
        <v>0.58333333333333337</v>
      </c>
      <c r="K106" s="9">
        <f>J106-I106</f>
        <v>0.16666666666666669</v>
      </c>
      <c r="L106" s="13">
        <v>0.97</v>
      </c>
      <c r="M106" s="5" t="s">
        <v>208</v>
      </c>
    </row>
    <row r="107" spans="1:13" ht="61.2" x14ac:dyDescent="0.3">
      <c r="A107" s="22" t="s">
        <v>283</v>
      </c>
      <c r="B107" s="5" t="s">
        <v>23</v>
      </c>
      <c r="C107" s="23" t="s">
        <v>56</v>
      </c>
      <c r="D107" s="5" t="s">
        <v>63</v>
      </c>
      <c r="E107" s="5" t="s">
        <v>64</v>
      </c>
      <c r="F107" s="5" t="s">
        <v>56</v>
      </c>
      <c r="G107" s="5" t="s">
        <v>65</v>
      </c>
      <c r="H107" s="5" t="s">
        <v>66</v>
      </c>
      <c r="I107" s="8">
        <v>0.45833333333333331</v>
      </c>
      <c r="J107" s="8">
        <v>0.58333333333333337</v>
      </c>
      <c r="K107" s="9">
        <f>J107-I107</f>
        <v>0.12500000000000006</v>
      </c>
      <c r="L107" s="13">
        <v>0.6</v>
      </c>
      <c r="M107" s="5" t="s">
        <v>67</v>
      </c>
    </row>
    <row r="108" spans="1:13" ht="40.799999999999997" x14ac:dyDescent="0.3">
      <c r="A108" s="22" t="s">
        <v>301</v>
      </c>
      <c r="B108" s="5" t="s">
        <v>23</v>
      </c>
      <c r="C108" s="23" t="s">
        <v>23</v>
      </c>
      <c r="D108" s="5" t="s">
        <v>24</v>
      </c>
      <c r="E108" s="6" t="s">
        <v>25</v>
      </c>
      <c r="F108" s="5" t="s">
        <v>30</v>
      </c>
      <c r="G108" s="7" t="s">
        <v>302</v>
      </c>
      <c r="H108" s="6" t="s">
        <v>303</v>
      </c>
      <c r="I108" s="8">
        <v>0.41666666666666702</v>
      </c>
      <c r="J108" s="8">
        <v>0.625</v>
      </c>
      <c r="K108" s="9">
        <v>0.20833333333333298</v>
      </c>
      <c r="L108" s="13">
        <v>0.25</v>
      </c>
      <c r="M108" s="5" t="s">
        <v>304</v>
      </c>
    </row>
    <row r="109" spans="1:13" ht="61.2" x14ac:dyDescent="0.3">
      <c r="A109" s="22" t="s">
        <v>301</v>
      </c>
      <c r="B109" s="5" t="s">
        <v>23</v>
      </c>
      <c r="C109" s="23" t="s">
        <v>23</v>
      </c>
      <c r="D109" s="5" t="s">
        <v>24</v>
      </c>
      <c r="E109" s="6" t="s">
        <v>25</v>
      </c>
      <c r="F109" s="6" t="s">
        <v>30</v>
      </c>
      <c r="G109" s="7" t="s">
        <v>305</v>
      </c>
      <c r="H109" s="5" t="s">
        <v>306</v>
      </c>
      <c r="I109" s="8">
        <v>0.375</v>
      </c>
      <c r="J109" s="8">
        <v>0.54166666666666696</v>
      </c>
      <c r="K109" s="9">
        <v>0.16666666666666696</v>
      </c>
      <c r="L109" s="10" t="s">
        <v>143</v>
      </c>
      <c r="M109" s="11" t="s">
        <v>33</v>
      </c>
    </row>
    <row r="110" spans="1:13" x14ac:dyDescent="0.3">
      <c r="A110" s="22" t="s">
        <v>301</v>
      </c>
      <c r="B110" s="5" t="s">
        <v>23</v>
      </c>
      <c r="C110" s="23" t="s">
        <v>23</v>
      </c>
      <c r="D110" s="5" t="s">
        <v>34</v>
      </c>
      <c r="E110" s="11" t="s">
        <v>307</v>
      </c>
      <c r="F110" s="11" t="s">
        <v>308</v>
      </c>
      <c r="G110" s="11" t="s">
        <v>309</v>
      </c>
      <c r="H110" s="11" t="s">
        <v>310</v>
      </c>
      <c r="I110" s="8">
        <v>0.5</v>
      </c>
      <c r="J110" s="8">
        <v>0.58333333333333304</v>
      </c>
      <c r="K110" s="9">
        <v>8.3333333333333037E-2</v>
      </c>
      <c r="L110" s="10">
        <v>2.4500000000000002</v>
      </c>
      <c r="M110" s="11" t="s">
        <v>38</v>
      </c>
    </row>
    <row r="111" spans="1:13" ht="61.2" x14ac:dyDescent="0.3">
      <c r="A111" s="27" t="s">
        <v>301</v>
      </c>
      <c r="B111" s="5" t="s">
        <v>23</v>
      </c>
      <c r="C111" s="23" t="s">
        <v>23</v>
      </c>
      <c r="D111" s="5" t="s">
        <v>138</v>
      </c>
      <c r="E111" s="11" t="s">
        <v>311</v>
      </c>
      <c r="F111" s="11" t="s">
        <v>312</v>
      </c>
      <c r="G111" s="11" t="s">
        <v>313</v>
      </c>
      <c r="H111" s="11" t="s">
        <v>314</v>
      </c>
      <c r="I111" s="8"/>
      <c r="J111" s="8"/>
      <c r="K111" s="9">
        <v>0</v>
      </c>
      <c r="L111" s="10" t="s">
        <v>143</v>
      </c>
      <c r="M111" s="5" t="s">
        <v>304</v>
      </c>
    </row>
    <row r="112" spans="1:13" ht="40.799999999999997" x14ac:dyDescent="0.3">
      <c r="A112" s="22" t="s">
        <v>301</v>
      </c>
      <c r="B112" s="5" t="s">
        <v>23</v>
      </c>
      <c r="C112" s="23" t="s">
        <v>315</v>
      </c>
      <c r="D112" s="5" t="s">
        <v>316</v>
      </c>
      <c r="E112" s="5" t="s">
        <v>317</v>
      </c>
      <c r="F112" s="5" t="s">
        <v>318</v>
      </c>
      <c r="G112" s="5" t="s">
        <v>319</v>
      </c>
      <c r="H112" s="5" t="s">
        <v>320</v>
      </c>
      <c r="I112" s="8">
        <v>0.41666666666666702</v>
      </c>
      <c r="J112" s="8">
        <v>0.625</v>
      </c>
      <c r="K112" s="9">
        <v>0.20833333333333298</v>
      </c>
      <c r="L112" s="13">
        <v>0.9</v>
      </c>
      <c r="M112" s="5" t="s">
        <v>321</v>
      </c>
    </row>
    <row r="113" spans="1:13" x14ac:dyDescent="0.3">
      <c r="A113" s="25" t="s">
        <v>301</v>
      </c>
      <c r="B113" s="5" t="s">
        <v>23</v>
      </c>
      <c r="C113" s="26" t="s">
        <v>75</v>
      </c>
      <c r="D113" s="18" t="s">
        <v>75</v>
      </c>
      <c r="E113" s="5" t="s">
        <v>97</v>
      </c>
      <c r="F113" s="18" t="s">
        <v>98</v>
      </c>
      <c r="G113" s="19" t="s">
        <v>322</v>
      </c>
      <c r="H113" s="19" t="s">
        <v>323</v>
      </c>
      <c r="I113" s="8">
        <v>0.41666666666666669</v>
      </c>
      <c r="J113" s="8">
        <v>0.54166666666666663</v>
      </c>
      <c r="K113" s="9">
        <v>0.12499999999999994</v>
      </c>
      <c r="L113" s="20">
        <v>1.2</v>
      </c>
      <c r="M113" s="19" t="s">
        <v>161</v>
      </c>
    </row>
    <row r="114" spans="1:13" x14ac:dyDescent="0.3">
      <c r="A114" s="22" t="s">
        <v>301</v>
      </c>
      <c r="B114" s="5" t="s">
        <v>23</v>
      </c>
      <c r="C114" s="23" t="s">
        <v>39</v>
      </c>
      <c r="D114" s="5" t="s">
        <v>40</v>
      </c>
      <c r="E114" s="5" t="s">
        <v>40</v>
      </c>
      <c r="F114" s="5" t="s">
        <v>162</v>
      </c>
      <c r="G114" s="5" t="s">
        <v>324</v>
      </c>
      <c r="H114" s="5" t="s">
        <v>263</v>
      </c>
      <c r="I114" s="8">
        <v>0.45833333333333331</v>
      </c>
      <c r="J114" s="8">
        <v>0.66666666666666663</v>
      </c>
      <c r="K114" s="9">
        <v>0.20833333333333331</v>
      </c>
      <c r="L114" s="13">
        <v>0.5</v>
      </c>
      <c r="M114" s="5" t="s">
        <v>44</v>
      </c>
    </row>
    <row r="115" spans="1:13" ht="102" x14ac:dyDescent="0.3">
      <c r="A115" s="22" t="s">
        <v>301</v>
      </c>
      <c r="B115" s="5" t="s">
        <v>23</v>
      </c>
      <c r="C115" s="23" t="s">
        <v>39</v>
      </c>
      <c r="D115" s="5" t="s">
        <v>45</v>
      </c>
      <c r="E115" s="5" t="s">
        <v>325</v>
      </c>
      <c r="F115" s="5" t="s">
        <v>46</v>
      </c>
      <c r="G115" s="5" t="s">
        <v>326</v>
      </c>
      <c r="H115" s="5" t="s">
        <v>327</v>
      </c>
      <c r="I115" s="8">
        <v>0.45833333333333331</v>
      </c>
      <c r="J115" s="8">
        <v>0.625</v>
      </c>
      <c r="K115" s="9">
        <v>0.16666666666666669</v>
      </c>
      <c r="L115" s="13" t="s">
        <v>49</v>
      </c>
      <c r="M115" s="5" t="s">
        <v>38</v>
      </c>
    </row>
    <row r="116" spans="1:13" ht="40.799999999999997" x14ac:dyDescent="0.3">
      <c r="A116" s="22" t="s">
        <v>301</v>
      </c>
      <c r="B116" s="5" t="s">
        <v>23</v>
      </c>
      <c r="C116" s="23" t="s">
        <v>39</v>
      </c>
      <c r="D116" s="5" t="s">
        <v>50</v>
      </c>
      <c r="E116" s="5" t="s">
        <v>111</v>
      </c>
      <c r="F116" s="5" t="s">
        <v>117</v>
      </c>
      <c r="G116" s="5" t="s">
        <v>269</v>
      </c>
      <c r="H116" s="5" t="s">
        <v>270</v>
      </c>
      <c r="I116" s="8">
        <v>0.41666666666666669</v>
      </c>
      <c r="J116" s="8">
        <v>0.58333333333333337</v>
      </c>
      <c r="K116" s="9">
        <v>0.16666666666666669</v>
      </c>
      <c r="L116" s="13">
        <v>2.6</v>
      </c>
      <c r="M116" s="5" t="s">
        <v>115</v>
      </c>
    </row>
    <row r="117" spans="1:13" ht="40.799999999999997" x14ac:dyDescent="0.3">
      <c r="A117" s="22" t="s">
        <v>301</v>
      </c>
      <c r="B117" s="5" t="s">
        <v>23</v>
      </c>
      <c r="C117" s="23" t="s">
        <v>39</v>
      </c>
      <c r="D117" s="5" t="s">
        <v>50</v>
      </c>
      <c r="E117" s="5" t="s">
        <v>116</v>
      </c>
      <c r="F117" s="5" t="s">
        <v>52</v>
      </c>
      <c r="G117" s="5" t="s">
        <v>328</v>
      </c>
      <c r="H117" s="5" t="s">
        <v>329</v>
      </c>
      <c r="I117" s="8">
        <v>0.41666666666666669</v>
      </c>
      <c r="J117" s="8">
        <v>0.625</v>
      </c>
      <c r="K117" s="9">
        <v>0.20833333333333331</v>
      </c>
      <c r="L117" s="13">
        <v>1.2</v>
      </c>
      <c r="M117" s="5" t="s">
        <v>330</v>
      </c>
    </row>
    <row r="118" spans="1:13" ht="40.799999999999997" x14ac:dyDescent="0.3">
      <c r="A118" s="22" t="s">
        <v>301</v>
      </c>
      <c r="B118" s="5" t="s">
        <v>23</v>
      </c>
      <c r="C118" s="23" t="s">
        <v>56</v>
      </c>
      <c r="D118" s="5" t="s">
        <v>57</v>
      </c>
      <c r="E118" s="5" t="s">
        <v>123</v>
      </c>
      <c r="F118" s="5" t="s">
        <v>59</v>
      </c>
      <c r="G118" s="5" t="s">
        <v>296</v>
      </c>
      <c r="H118" s="5" t="s">
        <v>297</v>
      </c>
      <c r="I118" s="8">
        <v>0.33333333333333331</v>
      </c>
      <c r="J118" s="8">
        <v>0.4375</v>
      </c>
      <c r="K118" s="9">
        <f>J118-I118</f>
        <v>0.10416666666666669</v>
      </c>
      <c r="L118" s="13">
        <v>1.78</v>
      </c>
      <c r="M118" s="5" t="s">
        <v>62</v>
      </c>
    </row>
    <row r="119" spans="1:13" ht="61.2" x14ac:dyDescent="0.3">
      <c r="A119" s="22" t="s">
        <v>301</v>
      </c>
      <c r="B119" s="5" t="s">
        <v>23</v>
      </c>
      <c r="C119" s="23" t="s">
        <v>56</v>
      </c>
      <c r="D119" s="5" t="s">
        <v>203</v>
      </c>
      <c r="E119" s="5" t="s">
        <v>203</v>
      </c>
      <c r="F119" s="5" t="s">
        <v>331</v>
      </c>
      <c r="G119" s="5" t="s">
        <v>332</v>
      </c>
      <c r="H119" s="5" t="s">
        <v>333</v>
      </c>
      <c r="I119" s="8">
        <v>0.41666666666666669</v>
      </c>
      <c r="J119" s="8">
        <v>0.58333333333333337</v>
      </c>
      <c r="K119" s="9">
        <f>J119-I119</f>
        <v>0.16666666666666669</v>
      </c>
      <c r="L119" s="13">
        <v>3.3</v>
      </c>
      <c r="M119" s="5" t="s">
        <v>208</v>
      </c>
    </row>
    <row r="120" spans="1:13" ht="61.2" x14ac:dyDescent="0.3">
      <c r="A120" s="22" t="s">
        <v>301</v>
      </c>
      <c r="B120" s="5" t="s">
        <v>23</v>
      </c>
      <c r="C120" s="23" t="s">
        <v>56</v>
      </c>
      <c r="D120" s="5" t="s">
        <v>63</v>
      </c>
      <c r="E120" s="5" t="s">
        <v>127</v>
      </c>
      <c r="F120" s="5" t="s">
        <v>128</v>
      </c>
      <c r="G120" s="5" t="s">
        <v>129</v>
      </c>
      <c r="H120" s="5" t="s">
        <v>130</v>
      </c>
      <c r="I120" s="8">
        <v>0.45833333333333331</v>
      </c>
      <c r="J120" s="8">
        <v>0.58333333333333337</v>
      </c>
      <c r="K120" s="9">
        <f>J120-I120</f>
        <v>0.12500000000000006</v>
      </c>
      <c r="L120" s="13">
        <v>2.1</v>
      </c>
      <c r="M120" s="5" t="s">
        <v>67</v>
      </c>
    </row>
    <row r="121" spans="1:13" ht="61.2" x14ac:dyDescent="0.3">
      <c r="A121" s="22" t="s">
        <v>334</v>
      </c>
      <c r="B121" s="5" t="s">
        <v>23</v>
      </c>
      <c r="C121" s="23" t="s">
        <v>23</v>
      </c>
      <c r="D121" s="5" t="s">
        <v>24</v>
      </c>
      <c r="E121" s="6" t="s">
        <v>69</v>
      </c>
      <c r="F121" s="5" t="s">
        <v>30</v>
      </c>
      <c r="G121" s="7" t="s">
        <v>335</v>
      </c>
      <c r="H121" s="6" t="s">
        <v>336</v>
      </c>
      <c r="I121" s="8">
        <v>0.5</v>
      </c>
      <c r="J121" s="8">
        <v>0.625</v>
      </c>
      <c r="K121" s="9">
        <v>0.125</v>
      </c>
      <c r="L121" s="10" t="s">
        <v>143</v>
      </c>
      <c r="M121" s="11" t="s">
        <v>33</v>
      </c>
    </row>
    <row r="122" spans="1:13" x14ac:dyDescent="0.3">
      <c r="A122" s="22" t="s">
        <v>334</v>
      </c>
      <c r="B122" s="5" t="s">
        <v>23</v>
      </c>
      <c r="C122" s="23" t="s">
        <v>23</v>
      </c>
      <c r="D122" s="5" t="s">
        <v>34</v>
      </c>
      <c r="E122" s="11" t="s">
        <v>156</v>
      </c>
      <c r="F122" s="11" t="s">
        <v>337</v>
      </c>
      <c r="G122" s="11" t="s">
        <v>338</v>
      </c>
      <c r="H122" s="11" t="s">
        <v>339</v>
      </c>
      <c r="I122" s="8">
        <v>0.4375</v>
      </c>
      <c r="J122" s="8">
        <v>0.52083333333333304</v>
      </c>
      <c r="K122" s="9">
        <v>8.3333333333333037E-2</v>
      </c>
      <c r="L122" s="10">
        <v>0.9</v>
      </c>
      <c r="M122" s="11" t="s">
        <v>38</v>
      </c>
    </row>
    <row r="123" spans="1:13" x14ac:dyDescent="0.3">
      <c r="A123" s="25" t="s">
        <v>334</v>
      </c>
      <c r="B123" s="5" t="s">
        <v>23</v>
      </c>
      <c r="C123" s="26" t="s">
        <v>75</v>
      </c>
      <c r="D123" s="18" t="s">
        <v>76</v>
      </c>
      <c r="E123" s="5" t="s">
        <v>76</v>
      </c>
      <c r="F123" s="18" t="s">
        <v>76</v>
      </c>
      <c r="G123" s="19" t="s">
        <v>84</v>
      </c>
      <c r="H123" s="19" t="s">
        <v>85</v>
      </c>
      <c r="I123" s="8">
        <v>0.41666666666666669</v>
      </c>
      <c r="J123" s="8">
        <v>0.58333333333333337</v>
      </c>
      <c r="K123" s="9">
        <v>0.16666666666666669</v>
      </c>
      <c r="L123" s="20">
        <v>0.5</v>
      </c>
      <c r="M123" s="19" t="s">
        <v>79</v>
      </c>
    </row>
    <row r="124" spans="1:13" x14ac:dyDescent="0.3">
      <c r="A124" s="25" t="s">
        <v>334</v>
      </c>
      <c r="B124" s="5" t="s">
        <v>23</v>
      </c>
      <c r="C124" s="26" t="s">
        <v>75</v>
      </c>
      <c r="D124" s="18" t="s">
        <v>75</v>
      </c>
      <c r="E124" s="5" t="s">
        <v>97</v>
      </c>
      <c r="F124" s="18" t="s">
        <v>98</v>
      </c>
      <c r="G124" s="19" t="s">
        <v>340</v>
      </c>
      <c r="H124" s="19" t="s">
        <v>341</v>
      </c>
      <c r="I124" s="8">
        <v>0.45833333333333331</v>
      </c>
      <c r="J124" s="8">
        <v>0.5</v>
      </c>
      <c r="K124" s="9">
        <v>4.1666666666666685E-2</v>
      </c>
      <c r="L124" s="20">
        <v>1.2</v>
      </c>
      <c r="M124" s="19" t="s">
        <v>86</v>
      </c>
    </row>
    <row r="125" spans="1:13" x14ac:dyDescent="0.3">
      <c r="A125" s="22" t="s">
        <v>334</v>
      </c>
      <c r="B125" s="5" t="s">
        <v>23</v>
      </c>
      <c r="C125" s="23" t="s">
        <v>39</v>
      </c>
      <c r="D125" s="5" t="s">
        <v>40</v>
      </c>
      <c r="E125" s="5" t="s">
        <v>40</v>
      </c>
      <c r="F125" s="5" t="s">
        <v>162</v>
      </c>
      <c r="G125" s="5" t="s">
        <v>342</v>
      </c>
      <c r="H125" s="5" t="s">
        <v>43</v>
      </c>
      <c r="I125" s="8">
        <v>0.47916666666666669</v>
      </c>
      <c r="J125" s="8">
        <v>0.625</v>
      </c>
      <c r="K125" s="9">
        <v>0.14583333333333331</v>
      </c>
      <c r="L125" s="13">
        <v>1.5</v>
      </c>
      <c r="M125" s="5" t="s">
        <v>44</v>
      </c>
    </row>
    <row r="126" spans="1:13" ht="102" x14ac:dyDescent="0.3">
      <c r="A126" s="22" t="s">
        <v>334</v>
      </c>
      <c r="B126" s="5" t="s">
        <v>23</v>
      </c>
      <c r="C126" s="23" t="s">
        <v>39</v>
      </c>
      <c r="D126" s="5" t="s">
        <v>45</v>
      </c>
      <c r="E126" s="5" t="s">
        <v>325</v>
      </c>
      <c r="F126" s="5" t="s">
        <v>46</v>
      </c>
      <c r="G126" s="5" t="s">
        <v>343</v>
      </c>
      <c r="H126" s="5" t="s">
        <v>344</v>
      </c>
      <c r="I126" s="8">
        <v>0.45833333333333331</v>
      </c>
      <c r="J126" s="8">
        <v>0.625</v>
      </c>
      <c r="K126" s="9">
        <v>0.16666666666666669</v>
      </c>
      <c r="L126" s="13" t="s">
        <v>49</v>
      </c>
      <c r="M126" s="5" t="s">
        <v>38</v>
      </c>
    </row>
    <row r="127" spans="1:13" ht="40.799999999999997" x14ac:dyDescent="0.3">
      <c r="A127" s="22" t="s">
        <v>334</v>
      </c>
      <c r="B127" s="5" t="s">
        <v>23</v>
      </c>
      <c r="C127" s="23" t="s">
        <v>39</v>
      </c>
      <c r="D127" s="5" t="s">
        <v>50</v>
      </c>
      <c r="E127" s="5" t="s">
        <v>111</v>
      </c>
      <c r="F127" s="5" t="s">
        <v>112</v>
      </c>
      <c r="G127" s="5" t="s">
        <v>345</v>
      </c>
      <c r="H127" s="5" t="s">
        <v>346</v>
      </c>
      <c r="I127" s="8">
        <v>0.41666666666666669</v>
      </c>
      <c r="J127" s="8">
        <v>0.58333333333333337</v>
      </c>
      <c r="K127" s="9">
        <v>0.16666666666666669</v>
      </c>
      <c r="L127" s="13">
        <v>2.2999999999999998</v>
      </c>
      <c r="M127" s="5" t="s">
        <v>115</v>
      </c>
    </row>
    <row r="128" spans="1:13" ht="40.799999999999997" x14ac:dyDescent="0.3">
      <c r="A128" s="22" t="s">
        <v>334</v>
      </c>
      <c r="B128" s="5" t="s">
        <v>23</v>
      </c>
      <c r="C128" s="23" t="s">
        <v>39</v>
      </c>
      <c r="D128" s="5" t="s">
        <v>50</v>
      </c>
      <c r="E128" s="5" t="s">
        <v>116</v>
      </c>
      <c r="F128" s="5" t="s">
        <v>52</v>
      </c>
      <c r="G128" s="5" t="s">
        <v>347</v>
      </c>
      <c r="H128" s="5" t="s">
        <v>329</v>
      </c>
      <c r="I128" s="8">
        <v>0.41666666666666669</v>
      </c>
      <c r="J128" s="8">
        <v>0.625</v>
      </c>
      <c r="K128" s="9">
        <v>0.20833333333333331</v>
      </c>
      <c r="L128" s="13">
        <v>1.2</v>
      </c>
      <c r="M128" s="5" t="s">
        <v>348</v>
      </c>
    </row>
    <row r="129" spans="1:13" ht="40.799999999999997" x14ac:dyDescent="0.3">
      <c r="A129" s="22" t="s">
        <v>334</v>
      </c>
      <c r="B129" s="5" t="s">
        <v>23</v>
      </c>
      <c r="C129" s="23" t="s">
        <v>56</v>
      </c>
      <c r="D129" s="5" t="s">
        <v>57</v>
      </c>
      <c r="E129" s="5" t="s">
        <v>123</v>
      </c>
      <c r="F129" s="5" t="s">
        <v>59</v>
      </c>
      <c r="G129" s="5" t="s">
        <v>349</v>
      </c>
      <c r="H129" s="5" t="s">
        <v>350</v>
      </c>
      <c r="I129" s="8">
        <v>0.5</v>
      </c>
      <c r="J129" s="8">
        <v>0.59722222222222221</v>
      </c>
      <c r="K129" s="9">
        <f>J129-I129</f>
        <v>9.722222222222221E-2</v>
      </c>
      <c r="L129" s="13">
        <v>0.95</v>
      </c>
      <c r="M129" s="5" t="s">
        <v>62</v>
      </c>
    </row>
    <row r="130" spans="1:13" ht="61.2" x14ac:dyDescent="0.3">
      <c r="A130" s="22" t="s">
        <v>334</v>
      </c>
      <c r="B130" s="5" t="s">
        <v>23</v>
      </c>
      <c r="C130" s="23" t="s">
        <v>56</v>
      </c>
      <c r="D130" s="5" t="s">
        <v>203</v>
      </c>
      <c r="E130" s="5" t="s">
        <v>203</v>
      </c>
      <c r="F130" s="5" t="s">
        <v>331</v>
      </c>
      <c r="G130" s="5" t="s">
        <v>351</v>
      </c>
      <c r="H130" s="5" t="s">
        <v>333</v>
      </c>
      <c r="I130" s="8">
        <v>0.41666666666666669</v>
      </c>
      <c r="J130" s="8">
        <v>0.70833333333333337</v>
      </c>
      <c r="K130" s="9">
        <f>J130-I130</f>
        <v>0.29166666666666669</v>
      </c>
      <c r="L130" s="13">
        <v>3.9</v>
      </c>
      <c r="M130" s="5" t="s">
        <v>352</v>
      </c>
    </row>
    <row r="131" spans="1:13" ht="61.2" x14ac:dyDescent="0.3">
      <c r="A131" s="22" t="s">
        <v>334</v>
      </c>
      <c r="B131" s="5" t="s">
        <v>23</v>
      </c>
      <c r="C131" s="23" t="s">
        <v>56</v>
      </c>
      <c r="D131" s="5" t="s">
        <v>203</v>
      </c>
      <c r="E131" s="5" t="s">
        <v>243</v>
      </c>
      <c r="F131" s="5" t="s">
        <v>240</v>
      </c>
      <c r="G131" s="5" t="s">
        <v>353</v>
      </c>
      <c r="H131" s="5" t="s">
        <v>354</v>
      </c>
      <c r="I131" s="8">
        <v>0.41666666666666669</v>
      </c>
      <c r="J131" s="8">
        <v>0.58333333333333337</v>
      </c>
      <c r="K131" s="9">
        <f>J131-I131</f>
        <v>0.16666666666666669</v>
      </c>
      <c r="L131" s="13">
        <f>2.8+4.9</f>
        <v>7.7</v>
      </c>
      <c r="M131" s="5" t="s">
        <v>208</v>
      </c>
    </row>
    <row r="132" spans="1:13" ht="61.2" x14ac:dyDescent="0.3">
      <c r="A132" s="22" t="s">
        <v>334</v>
      </c>
      <c r="B132" s="5" t="s">
        <v>23</v>
      </c>
      <c r="C132" s="23" t="s">
        <v>56</v>
      </c>
      <c r="D132" s="5" t="s">
        <v>63</v>
      </c>
      <c r="E132" s="5" t="s">
        <v>64</v>
      </c>
      <c r="F132" s="5" t="s">
        <v>355</v>
      </c>
      <c r="G132" s="5" t="s">
        <v>356</v>
      </c>
      <c r="H132" s="5" t="s">
        <v>357</v>
      </c>
      <c r="I132" s="8">
        <v>0.45833333333333331</v>
      </c>
      <c r="J132" s="8">
        <v>0.58333333333333337</v>
      </c>
      <c r="K132" s="9">
        <f>J132-I132</f>
        <v>0.12500000000000006</v>
      </c>
      <c r="L132" s="13">
        <v>2.5</v>
      </c>
      <c r="M132" s="5" t="s">
        <v>67</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0"/>
  <sheetViews>
    <sheetView zoomScale="50" zoomScaleNormal="50" workbookViewId="0">
      <selection activeCell="G10" sqref="G10"/>
    </sheetView>
  </sheetViews>
  <sheetFormatPr defaultColWidth="9.109375" defaultRowHeight="15.6" x14ac:dyDescent="0.3"/>
  <cols>
    <col min="1" max="1" width="21.44140625" style="161" customWidth="1"/>
    <col min="2" max="2" width="14.33203125" style="117" customWidth="1"/>
    <col min="3" max="3" width="27.33203125" style="117" customWidth="1"/>
    <col min="4" max="4" width="36.5546875" style="117" customWidth="1"/>
    <col min="5" max="5" width="28" style="117" customWidth="1"/>
    <col min="6" max="6" width="36.6640625" style="117" customWidth="1"/>
    <col min="7" max="7" width="31.33203125" style="117" customWidth="1"/>
    <col min="8" max="8" width="78.44140625" style="117" customWidth="1"/>
    <col min="9" max="9" width="19.5546875" style="91" customWidth="1"/>
    <col min="10" max="10" width="18.33203125" style="91" customWidth="1"/>
    <col min="11" max="11" width="20.33203125" style="91" customWidth="1"/>
    <col min="12" max="12" width="22.21875" style="91" customWidth="1"/>
    <col min="13" max="13" width="48.33203125" style="117" customWidth="1"/>
    <col min="14" max="16384" width="9.109375" style="91"/>
  </cols>
  <sheetData>
    <row r="1" spans="1:13" s="163" customFormat="1" ht="34.799999999999997" customHeight="1" x14ac:dyDescent="0.3">
      <c r="A1" s="78" t="s">
        <v>0</v>
      </c>
      <c r="B1" s="78"/>
      <c r="C1" s="78"/>
      <c r="D1" s="78"/>
      <c r="E1" s="78"/>
      <c r="F1" s="78"/>
      <c r="G1" s="78"/>
      <c r="H1" s="78"/>
      <c r="I1" s="78"/>
      <c r="J1" s="78"/>
      <c r="K1" s="78"/>
      <c r="L1" s="78"/>
      <c r="M1" s="78"/>
    </row>
    <row r="2" spans="1:13" s="162" customFormat="1" ht="33" customHeight="1" x14ac:dyDescent="0.3">
      <c r="A2" s="79" t="s">
        <v>1171</v>
      </c>
      <c r="B2" s="79"/>
      <c r="C2" s="79"/>
      <c r="D2" s="79"/>
      <c r="E2" s="79"/>
      <c r="F2" s="79"/>
      <c r="G2" s="79"/>
      <c r="H2" s="79"/>
      <c r="I2" s="79"/>
      <c r="J2" s="79"/>
      <c r="K2" s="79"/>
      <c r="L2" s="79"/>
      <c r="M2" s="79"/>
    </row>
    <row r="3" spans="1:13" s="31" customFormat="1" ht="52.8" customHeight="1" x14ac:dyDescent="0.4">
      <c r="A3" s="75" t="s">
        <v>1</v>
      </c>
      <c r="B3" s="75" t="s">
        <v>2</v>
      </c>
      <c r="C3" s="75" t="s">
        <v>3</v>
      </c>
      <c r="D3" s="75" t="s">
        <v>4</v>
      </c>
      <c r="E3" s="75" t="s">
        <v>5</v>
      </c>
      <c r="F3" s="75" t="s">
        <v>6</v>
      </c>
      <c r="G3" s="75" t="s">
        <v>7</v>
      </c>
      <c r="H3" s="75" t="s">
        <v>8</v>
      </c>
      <c r="I3" s="75" t="s">
        <v>9</v>
      </c>
      <c r="J3" s="75"/>
      <c r="K3" s="75" t="s">
        <v>10</v>
      </c>
      <c r="L3" s="75" t="s">
        <v>11</v>
      </c>
      <c r="M3" s="80" t="s">
        <v>12</v>
      </c>
    </row>
    <row r="4" spans="1:13" s="31" customFormat="1" ht="52.8" customHeight="1" x14ac:dyDescent="0.4">
      <c r="A4" s="75"/>
      <c r="B4" s="75"/>
      <c r="C4" s="75"/>
      <c r="D4" s="75"/>
      <c r="E4" s="75"/>
      <c r="F4" s="75"/>
      <c r="G4" s="75"/>
      <c r="H4" s="75"/>
      <c r="I4" s="29" t="s">
        <v>13</v>
      </c>
      <c r="J4" s="29" t="s">
        <v>14</v>
      </c>
      <c r="K4" s="75"/>
      <c r="L4" s="75"/>
      <c r="M4" s="80"/>
    </row>
    <row r="5" spans="1:13" s="107" customFormat="1" ht="40.799999999999997" x14ac:dyDescent="0.35">
      <c r="A5" s="165">
        <v>44105</v>
      </c>
      <c r="B5" s="169" t="s">
        <v>1121</v>
      </c>
      <c r="C5" s="113" t="s">
        <v>1122</v>
      </c>
      <c r="D5" s="169" t="s">
        <v>1123</v>
      </c>
      <c r="E5" s="49" t="s">
        <v>218</v>
      </c>
      <c r="F5" s="49" t="s">
        <v>1124</v>
      </c>
      <c r="G5" s="49" t="s">
        <v>1125</v>
      </c>
      <c r="H5" s="113" t="s">
        <v>1126</v>
      </c>
      <c r="I5" s="166">
        <v>0.25</v>
      </c>
      <c r="J5" s="166">
        <v>0.33333333333333331</v>
      </c>
      <c r="K5" s="166">
        <v>8.3333333333333329E-2</v>
      </c>
      <c r="L5" s="167">
        <v>0.83333333333333337</v>
      </c>
      <c r="M5" s="113" t="s">
        <v>1127</v>
      </c>
    </row>
    <row r="6" spans="1:13" s="107" customFormat="1" ht="20.399999999999999" x14ac:dyDescent="0.3">
      <c r="A6" s="165">
        <v>44106</v>
      </c>
      <c r="B6" s="169" t="s">
        <v>1121</v>
      </c>
      <c r="C6" s="113" t="s">
        <v>1122</v>
      </c>
      <c r="D6" s="169" t="s">
        <v>1123</v>
      </c>
      <c r="E6" s="49" t="s">
        <v>97</v>
      </c>
      <c r="F6" s="49" t="s">
        <v>1124</v>
      </c>
      <c r="G6" s="49" t="s">
        <v>1128</v>
      </c>
      <c r="H6" s="6" t="s">
        <v>1129</v>
      </c>
      <c r="I6" s="166">
        <v>0.25</v>
      </c>
      <c r="J6" s="166">
        <v>0.33333333333333331</v>
      </c>
      <c r="K6" s="166">
        <v>8.3333333333333329E-2</v>
      </c>
      <c r="L6" s="21">
        <v>2.5</v>
      </c>
      <c r="M6" s="113" t="s">
        <v>1127</v>
      </c>
    </row>
    <row r="7" spans="1:13" s="107" customFormat="1" ht="40.799999999999997" x14ac:dyDescent="0.3">
      <c r="A7" s="165">
        <v>44107</v>
      </c>
      <c r="B7" s="169" t="s">
        <v>1121</v>
      </c>
      <c r="C7" s="113" t="s">
        <v>1122</v>
      </c>
      <c r="D7" s="169" t="s">
        <v>1123</v>
      </c>
      <c r="E7" s="49" t="s">
        <v>507</v>
      </c>
      <c r="F7" s="49" t="s">
        <v>1124</v>
      </c>
      <c r="G7" s="49" t="s">
        <v>1130</v>
      </c>
      <c r="H7" s="6" t="s">
        <v>1131</v>
      </c>
      <c r="I7" s="166">
        <v>0.25</v>
      </c>
      <c r="J7" s="166">
        <v>0.33333333333333331</v>
      </c>
      <c r="K7" s="166">
        <v>8.3333333333333329E-2</v>
      </c>
      <c r="L7" s="16">
        <v>1.6666666666666667</v>
      </c>
      <c r="M7" s="113" t="s">
        <v>1127</v>
      </c>
    </row>
    <row r="8" spans="1:13" s="107" customFormat="1" ht="36" customHeight="1" x14ac:dyDescent="0.3">
      <c r="A8" s="165">
        <v>44108</v>
      </c>
      <c r="B8" s="169" t="s">
        <v>1121</v>
      </c>
      <c r="C8" s="113" t="s">
        <v>1122</v>
      </c>
      <c r="D8" s="169" t="s">
        <v>1123</v>
      </c>
      <c r="E8" s="49" t="s">
        <v>317</v>
      </c>
      <c r="F8" s="49" t="s">
        <v>1124</v>
      </c>
      <c r="G8" s="49" t="s">
        <v>1132</v>
      </c>
      <c r="H8" s="6" t="s">
        <v>1133</v>
      </c>
      <c r="I8" s="166">
        <v>0.33333333333333331</v>
      </c>
      <c r="J8" s="166">
        <v>0.5</v>
      </c>
      <c r="K8" s="166">
        <v>0.16666666666666666</v>
      </c>
      <c r="L8" s="16">
        <v>2.1666666666666665</v>
      </c>
      <c r="M8" s="113" t="s">
        <v>1127</v>
      </c>
    </row>
    <row r="9" spans="1:13" s="107" customFormat="1" ht="36" customHeight="1" x14ac:dyDescent="0.3">
      <c r="A9" s="165">
        <v>44109</v>
      </c>
      <c r="B9" s="169" t="s">
        <v>1121</v>
      </c>
      <c r="C9" s="113" t="s">
        <v>1122</v>
      </c>
      <c r="D9" s="169" t="s">
        <v>1123</v>
      </c>
      <c r="E9" s="49" t="s">
        <v>218</v>
      </c>
      <c r="F9" s="49" t="s">
        <v>1124</v>
      </c>
      <c r="G9" s="49" t="s">
        <v>1134</v>
      </c>
      <c r="H9" s="6" t="s">
        <v>1135</v>
      </c>
      <c r="I9" s="166">
        <v>0.33333333333333331</v>
      </c>
      <c r="J9" s="166">
        <v>0.5</v>
      </c>
      <c r="K9" s="166">
        <v>0.16666666666666666</v>
      </c>
      <c r="L9" s="21">
        <v>1.5</v>
      </c>
      <c r="M9" s="113" t="s">
        <v>1127</v>
      </c>
    </row>
    <row r="10" spans="1:13" s="107" customFormat="1" ht="61.2" x14ac:dyDescent="0.3">
      <c r="A10" s="165">
        <v>44110</v>
      </c>
      <c r="B10" s="169" t="s">
        <v>1121</v>
      </c>
      <c r="C10" s="113" t="s">
        <v>1122</v>
      </c>
      <c r="D10" s="169" t="s">
        <v>1123</v>
      </c>
      <c r="E10" s="49" t="s">
        <v>507</v>
      </c>
      <c r="F10" s="49" t="s">
        <v>1124</v>
      </c>
      <c r="G10" s="49" t="s">
        <v>1136</v>
      </c>
      <c r="H10" s="6" t="s">
        <v>1137</v>
      </c>
      <c r="I10" s="166">
        <v>0.33333333333333331</v>
      </c>
      <c r="J10" s="166">
        <v>0.5</v>
      </c>
      <c r="K10" s="166">
        <v>0.16666666666666666</v>
      </c>
      <c r="L10" s="21">
        <v>2.5</v>
      </c>
      <c r="M10" s="113" t="s">
        <v>1138</v>
      </c>
    </row>
    <row r="11" spans="1:13" s="107" customFormat="1" ht="40.799999999999997" x14ac:dyDescent="0.3">
      <c r="A11" s="165">
        <v>44111</v>
      </c>
      <c r="B11" s="169" t="s">
        <v>1121</v>
      </c>
      <c r="C11" s="113" t="s">
        <v>1122</v>
      </c>
      <c r="D11" s="169" t="s">
        <v>1123</v>
      </c>
      <c r="E11" s="49" t="s">
        <v>317</v>
      </c>
      <c r="F11" s="49" t="s">
        <v>1124</v>
      </c>
      <c r="G11" s="49" t="s">
        <v>1139</v>
      </c>
      <c r="H11" s="113" t="s">
        <v>1140</v>
      </c>
      <c r="I11" s="166">
        <v>0.33333333333333331</v>
      </c>
      <c r="J11" s="166">
        <v>0.5</v>
      </c>
      <c r="K11" s="166">
        <v>0.16666666666666666</v>
      </c>
      <c r="L11" s="16">
        <v>2.8333333333333335</v>
      </c>
      <c r="M11" s="113" t="s">
        <v>1127</v>
      </c>
    </row>
    <row r="12" spans="1:13" s="107" customFormat="1" ht="40.799999999999997" x14ac:dyDescent="0.3">
      <c r="A12" s="165">
        <v>44112</v>
      </c>
      <c r="B12" s="169" t="s">
        <v>1121</v>
      </c>
      <c r="C12" s="113" t="s">
        <v>1122</v>
      </c>
      <c r="D12" s="169" t="s">
        <v>1123</v>
      </c>
      <c r="E12" s="49" t="s">
        <v>317</v>
      </c>
      <c r="F12" s="49" t="s">
        <v>1124</v>
      </c>
      <c r="G12" s="49" t="s">
        <v>1141</v>
      </c>
      <c r="H12" s="113" t="s">
        <v>1142</v>
      </c>
      <c r="I12" s="166">
        <v>0.33333333333333331</v>
      </c>
      <c r="J12" s="166">
        <v>0.5</v>
      </c>
      <c r="K12" s="166">
        <v>0.16666666666666666</v>
      </c>
      <c r="L12" s="16">
        <v>1.8333333333333333</v>
      </c>
      <c r="M12" s="113" t="s">
        <v>1127</v>
      </c>
    </row>
    <row r="13" spans="1:13" s="107" customFormat="1" ht="20.399999999999999" x14ac:dyDescent="0.3">
      <c r="A13" s="165">
        <v>44113</v>
      </c>
      <c r="B13" s="169" t="s">
        <v>1121</v>
      </c>
      <c r="C13" s="113" t="s">
        <v>1122</v>
      </c>
      <c r="D13" s="169" t="s">
        <v>1123</v>
      </c>
      <c r="E13" s="49" t="s">
        <v>218</v>
      </c>
      <c r="F13" s="49" t="s">
        <v>1124</v>
      </c>
      <c r="G13" s="49" t="s">
        <v>1143</v>
      </c>
      <c r="H13" s="6" t="s">
        <v>1144</v>
      </c>
      <c r="I13" s="166">
        <v>0.33333333333333331</v>
      </c>
      <c r="J13" s="166">
        <v>0.5</v>
      </c>
      <c r="K13" s="166">
        <v>0.16666666666666666</v>
      </c>
      <c r="L13" s="16">
        <v>1.6666666666666667</v>
      </c>
      <c r="M13" s="113" t="s">
        <v>1127</v>
      </c>
    </row>
    <row r="14" spans="1:13" s="107" customFormat="1" ht="61.2" x14ac:dyDescent="0.3">
      <c r="A14" s="165">
        <v>44114</v>
      </c>
      <c r="B14" s="169" t="s">
        <v>1121</v>
      </c>
      <c r="C14" s="113" t="s">
        <v>1122</v>
      </c>
      <c r="D14" s="169" t="s">
        <v>1123</v>
      </c>
      <c r="E14" s="49" t="s">
        <v>317</v>
      </c>
      <c r="F14" s="49" t="s">
        <v>1124</v>
      </c>
      <c r="G14" s="49" t="s">
        <v>1145</v>
      </c>
      <c r="H14" s="6" t="s">
        <v>1146</v>
      </c>
      <c r="I14" s="166">
        <v>0.29166666666666669</v>
      </c>
      <c r="J14" s="166">
        <v>0.375</v>
      </c>
      <c r="K14" s="166">
        <v>0.125</v>
      </c>
      <c r="L14" s="168">
        <v>1.6666666666666667</v>
      </c>
      <c r="M14" s="113" t="s">
        <v>1138</v>
      </c>
    </row>
    <row r="15" spans="1:13" s="107" customFormat="1" ht="61.2" x14ac:dyDescent="0.3">
      <c r="A15" s="165">
        <v>44105</v>
      </c>
      <c r="B15" s="169" t="s">
        <v>1121</v>
      </c>
      <c r="C15" s="113" t="s">
        <v>1122</v>
      </c>
      <c r="D15" s="169" t="s">
        <v>1147</v>
      </c>
      <c r="E15" s="49" t="s">
        <v>1148</v>
      </c>
      <c r="F15" s="169" t="s">
        <v>1149</v>
      </c>
      <c r="G15" s="49" t="s">
        <v>1150</v>
      </c>
      <c r="H15" s="113" t="s">
        <v>1151</v>
      </c>
      <c r="I15" s="166">
        <v>0.41666666666666669</v>
      </c>
      <c r="J15" s="166">
        <v>0.70833333333333337</v>
      </c>
      <c r="K15" s="166">
        <f t="shared" ref="K15:K19" si="0">J15-I15</f>
        <v>0.29166666666666669</v>
      </c>
      <c r="L15" s="168">
        <v>1.4166666666666667</v>
      </c>
      <c r="M15" s="113" t="s">
        <v>1152</v>
      </c>
    </row>
    <row r="16" spans="1:13" s="107" customFormat="1" ht="40.799999999999997" x14ac:dyDescent="0.3">
      <c r="A16" s="165">
        <v>44107</v>
      </c>
      <c r="B16" s="169" t="s">
        <v>1121</v>
      </c>
      <c r="C16" s="113" t="s">
        <v>1122</v>
      </c>
      <c r="D16" s="169" t="s">
        <v>1147</v>
      </c>
      <c r="E16" s="49" t="s">
        <v>1153</v>
      </c>
      <c r="F16" s="169" t="s">
        <v>1154</v>
      </c>
      <c r="G16" s="49" t="s">
        <v>1155</v>
      </c>
      <c r="H16" s="113" t="s">
        <v>1156</v>
      </c>
      <c r="I16" s="166">
        <v>0.41666666666666669</v>
      </c>
      <c r="J16" s="166">
        <v>0.70833333333333337</v>
      </c>
      <c r="K16" s="166">
        <f t="shared" si="0"/>
        <v>0.29166666666666669</v>
      </c>
      <c r="L16" s="21">
        <v>1.6</v>
      </c>
      <c r="M16" s="113" t="s">
        <v>1152</v>
      </c>
    </row>
    <row r="17" spans="1:13" s="107" customFormat="1" ht="102" x14ac:dyDescent="0.3">
      <c r="A17" s="165">
        <v>44109</v>
      </c>
      <c r="B17" s="169" t="s">
        <v>1121</v>
      </c>
      <c r="C17" s="113" t="s">
        <v>1122</v>
      </c>
      <c r="D17" s="169" t="s">
        <v>1147</v>
      </c>
      <c r="E17" s="49" t="s">
        <v>1153</v>
      </c>
      <c r="F17" s="169" t="s">
        <v>1154</v>
      </c>
      <c r="G17" s="49" t="s">
        <v>1157</v>
      </c>
      <c r="H17" s="113" t="s">
        <v>1158</v>
      </c>
      <c r="I17" s="166">
        <v>0.41666666666666669</v>
      </c>
      <c r="J17" s="166">
        <v>0.70833333333333337</v>
      </c>
      <c r="K17" s="166">
        <f t="shared" si="0"/>
        <v>0.29166666666666669</v>
      </c>
      <c r="L17" s="21">
        <v>2</v>
      </c>
      <c r="M17" s="113" t="s">
        <v>1152</v>
      </c>
    </row>
    <row r="18" spans="1:13" s="107" customFormat="1" ht="61.2" x14ac:dyDescent="0.3">
      <c r="A18" s="165">
        <v>44111</v>
      </c>
      <c r="B18" s="169" t="s">
        <v>1121</v>
      </c>
      <c r="C18" s="113" t="s">
        <v>1122</v>
      </c>
      <c r="D18" s="169" t="s">
        <v>1147</v>
      </c>
      <c r="E18" s="49" t="s">
        <v>1148</v>
      </c>
      <c r="F18" s="169" t="s">
        <v>1149</v>
      </c>
      <c r="G18" s="49" t="s">
        <v>1159</v>
      </c>
      <c r="H18" s="113" t="s">
        <v>1160</v>
      </c>
      <c r="I18" s="166">
        <v>0.41666666666666669</v>
      </c>
      <c r="J18" s="166">
        <v>0.70833333333333337</v>
      </c>
      <c r="K18" s="166">
        <f t="shared" si="0"/>
        <v>0.29166666666666669</v>
      </c>
      <c r="L18" s="21">
        <v>0.25</v>
      </c>
      <c r="M18" s="113" t="s">
        <v>1161</v>
      </c>
    </row>
    <row r="19" spans="1:13" s="107" customFormat="1" ht="122.4" x14ac:dyDescent="0.3">
      <c r="A19" s="165">
        <v>44113</v>
      </c>
      <c r="B19" s="169" t="s">
        <v>1121</v>
      </c>
      <c r="C19" s="113" t="s">
        <v>1122</v>
      </c>
      <c r="D19" s="169" t="s">
        <v>1147</v>
      </c>
      <c r="E19" s="49" t="s">
        <v>1162</v>
      </c>
      <c r="F19" s="169" t="s">
        <v>1163</v>
      </c>
      <c r="G19" s="49" t="s">
        <v>1164</v>
      </c>
      <c r="H19" s="113" t="s">
        <v>1165</v>
      </c>
      <c r="I19" s="166">
        <v>0.41666666666666669</v>
      </c>
      <c r="J19" s="166">
        <v>0.70833333333333337</v>
      </c>
      <c r="K19" s="166">
        <f t="shared" si="0"/>
        <v>0.29166666666666669</v>
      </c>
      <c r="L19" s="21">
        <v>0.7</v>
      </c>
      <c r="M19" s="113" t="s">
        <v>1161</v>
      </c>
    </row>
    <row r="20" spans="1:13" s="44" customFormat="1" ht="45.6" customHeight="1" x14ac:dyDescent="0.3">
      <c r="A20" s="165">
        <v>44108</v>
      </c>
      <c r="B20" s="169" t="s">
        <v>1121</v>
      </c>
      <c r="C20" s="113" t="s">
        <v>1122</v>
      </c>
      <c r="D20" s="15" t="s">
        <v>1166</v>
      </c>
      <c r="E20" s="15" t="s">
        <v>218</v>
      </c>
      <c r="F20" s="15" t="s">
        <v>1167</v>
      </c>
      <c r="G20" s="15" t="s">
        <v>1168</v>
      </c>
      <c r="H20" s="15" t="s">
        <v>1169</v>
      </c>
      <c r="I20" s="166">
        <v>0.375</v>
      </c>
      <c r="J20" s="166">
        <v>0.5</v>
      </c>
      <c r="K20" s="166">
        <v>0.125</v>
      </c>
      <c r="L20" s="21">
        <v>1</v>
      </c>
      <c r="M20" s="11" t="s">
        <v>1170</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conditionalFormatting sqref="G5:G14">
    <cfRule type="duplicateValues" dxfId="1" priority="3"/>
  </conditionalFormatting>
  <conditionalFormatting sqref="G15:G19">
    <cfRule type="duplicateValues" dxfId="0" priority="4"/>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50" zoomScaleNormal="50" workbookViewId="0">
      <selection activeCell="E27" sqref="E27"/>
    </sheetView>
  </sheetViews>
  <sheetFormatPr defaultRowHeight="14.4" x14ac:dyDescent="0.3"/>
  <cols>
    <col min="1" max="1" width="22.88671875" style="120" customWidth="1"/>
    <col min="2" max="2" width="18" style="206" customWidth="1"/>
    <col min="3" max="3" width="19.6640625" style="206" customWidth="1"/>
    <col min="4" max="4" width="23" style="206" customWidth="1"/>
    <col min="5" max="5" width="21.109375" style="206" customWidth="1"/>
    <col min="6" max="6" width="27.6640625" style="206" customWidth="1"/>
    <col min="7" max="7" width="31.44140625" style="206" customWidth="1"/>
    <col min="8" max="8" width="60.44140625" style="206" customWidth="1"/>
    <col min="9" max="9" width="15.33203125" style="120" customWidth="1"/>
    <col min="10" max="10" width="13.5546875" style="120" customWidth="1"/>
    <col min="11" max="11" width="16" style="120" customWidth="1"/>
    <col min="12" max="12" width="16.6640625" style="120" customWidth="1"/>
    <col min="13" max="13" width="45.21875" style="206" customWidth="1"/>
    <col min="14" max="16384" width="8.88671875" style="120"/>
  </cols>
  <sheetData>
    <row r="1" spans="1:13" s="199" customFormat="1" ht="25.2" x14ac:dyDescent="0.3">
      <c r="A1" s="122" t="s">
        <v>0</v>
      </c>
      <c r="B1" s="122"/>
      <c r="C1" s="122"/>
      <c r="D1" s="122"/>
      <c r="E1" s="122"/>
      <c r="F1" s="122"/>
      <c r="G1" s="122"/>
      <c r="H1" s="122"/>
      <c r="I1" s="122"/>
      <c r="J1" s="122"/>
      <c r="K1" s="122"/>
      <c r="L1" s="122"/>
      <c r="M1" s="122"/>
    </row>
    <row r="2" spans="1:13" s="199" customFormat="1" ht="30.6" customHeight="1" x14ac:dyDescent="0.3">
      <c r="A2" s="124" t="s">
        <v>1338</v>
      </c>
      <c r="B2" s="124"/>
      <c r="C2" s="124"/>
      <c r="D2" s="124"/>
      <c r="E2" s="124"/>
      <c r="F2" s="124"/>
      <c r="G2" s="124"/>
      <c r="H2" s="124"/>
      <c r="I2" s="124"/>
      <c r="J2" s="124"/>
      <c r="K2" s="124"/>
      <c r="L2" s="124"/>
      <c r="M2" s="124"/>
    </row>
    <row r="3" spans="1:13" s="207" customFormat="1" ht="45" customHeight="1" x14ac:dyDescent="0.3">
      <c r="A3" s="72" t="s">
        <v>1</v>
      </c>
      <c r="B3" s="72" t="s">
        <v>2</v>
      </c>
      <c r="C3" s="72" t="s">
        <v>3</v>
      </c>
      <c r="D3" s="72" t="s">
        <v>4</v>
      </c>
      <c r="E3" s="72" t="s">
        <v>5</v>
      </c>
      <c r="F3" s="72" t="s">
        <v>6</v>
      </c>
      <c r="G3" s="72" t="s">
        <v>7</v>
      </c>
      <c r="H3" s="72" t="s">
        <v>8</v>
      </c>
      <c r="I3" s="72" t="s">
        <v>9</v>
      </c>
      <c r="J3" s="72"/>
      <c r="K3" s="72" t="s">
        <v>10</v>
      </c>
      <c r="L3" s="72" t="s">
        <v>11</v>
      </c>
      <c r="M3" s="72" t="s">
        <v>12</v>
      </c>
    </row>
    <row r="4" spans="1:13" s="208" customFormat="1" ht="66.599999999999994" customHeight="1" x14ac:dyDescent="0.3">
      <c r="A4" s="72"/>
      <c r="B4" s="72"/>
      <c r="C4" s="72"/>
      <c r="D4" s="72"/>
      <c r="E4" s="72"/>
      <c r="F4" s="72"/>
      <c r="G4" s="72"/>
      <c r="H4" s="72"/>
      <c r="I4" s="30" t="s">
        <v>13</v>
      </c>
      <c r="J4" s="30" t="s">
        <v>14</v>
      </c>
      <c r="K4" s="72"/>
      <c r="L4" s="72"/>
      <c r="M4" s="72"/>
    </row>
    <row r="5" spans="1:13" s="200" customFormat="1" ht="46.5" customHeight="1" x14ac:dyDescent="0.3">
      <c r="A5" s="48" t="s">
        <v>22</v>
      </c>
      <c r="B5" s="5" t="s">
        <v>1233</v>
      </c>
      <c r="C5" s="5" t="s">
        <v>1225</v>
      </c>
      <c r="D5" s="5" t="s">
        <v>1225</v>
      </c>
      <c r="E5" s="5" t="s">
        <v>317</v>
      </c>
      <c r="F5" s="5" t="s">
        <v>1226</v>
      </c>
      <c r="G5" s="5" t="s">
        <v>1227</v>
      </c>
      <c r="H5" s="5" t="s">
        <v>1228</v>
      </c>
      <c r="I5" s="9">
        <v>0.5</v>
      </c>
      <c r="J5" s="9">
        <v>0.70833333333333337</v>
      </c>
      <c r="K5" s="9">
        <v>0.20833333333333337</v>
      </c>
      <c r="L5" s="4">
        <v>2.5</v>
      </c>
      <c r="M5" s="193" t="s">
        <v>1229</v>
      </c>
    </row>
    <row r="6" spans="1:13" s="125" customFormat="1" ht="46.5" customHeight="1" x14ac:dyDescent="0.45">
      <c r="A6" s="48" t="s">
        <v>22</v>
      </c>
      <c r="B6" s="5" t="s">
        <v>1233</v>
      </c>
      <c r="C6" s="5" t="s">
        <v>1225</v>
      </c>
      <c r="D6" s="5" t="s">
        <v>1225</v>
      </c>
      <c r="E6" s="47" t="s">
        <v>97</v>
      </c>
      <c r="F6" s="47" t="s">
        <v>1230</v>
      </c>
      <c r="G6" s="47" t="s">
        <v>1231</v>
      </c>
      <c r="H6" s="11" t="s">
        <v>1232</v>
      </c>
      <c r="I6" s="9">
        <v>0.25</v>
      </c>
      <c r="J6" s="9">
        <v>0.66666666666666663</v>
      </c>
      <c r="K6" s="9">
        <v>0.41666666666666663</v>
      </c>
      <c r="L6" s="4">
        <v>2.5</v>
      </c>
      <c r="M6" s="193" t="s">
        <v>1229</v>
      </c>
    </row>
    <row r="7" spans="1:13" s="201" customFormat="1" ht="46.5" customHeight="1" x14ac:dyDescent="0.2">
      <c r="A7" s="4" t="s">
        <v>22</v>
      </c>
      <c r="B7" s="5" t="s">
        <v>1233</v>
      </c>
      <c r="C7" s="5" t="s">
        <v>1233</v>
      </c>
      <c r="D7" s="5" t="s">
        <v>1234</v>
      </c>
      <c r="E7" s="5" t="s">
        <v>1235</v>
      </c>
      <c r="F7" s="5" t="s">
        <v>1236</v>
      </c>
      <c r="G7" s="5" t="s">
        <v>1237</v>
      </c>
      <c r="H7" s="5" t="s">
        <v>1238</v>
      </c>
      <c r="I7" s="9">
        <v>0.375</v>
      </c>
      <c r="J7" s="9">
        <v>0.6875</v>
      </c>
      <c r="K7" s="9">
        <v>0.3125</v>
      </c>
      <c r="L7" s="48">
        <v>1</v>
      </c>
      <c r="M7" s="5" t="s">
        <v>1239</v>
      </c>
    </row>
    <row r="8" spans="1:13" s="121" customFormat="1" ht="46.5" customHeight="1" x14ac:dyDescent="0.3">
      <c r="A8" s="17" t="s">
        <v>68</v>
      </c>
      <c r="B8" s="5" t="s">
        <v>1233</v>
      </c>
      <c r="C8" s="5" t="s">
        <v>1240</v>
      </c>
      <c r="D8" s="5" t="s">
        <v>1225</v>
      </c>
      <c r="E8" s="5" t="s">
        <v>1241</v>
      </c>
      <c r="F8" s="5" t="s">
        <v>1242</v>
      </c>
      <c r="G8" s="5" t="s">
        <v>1243</v>
      </c>
      <c r="H8" s="5" t="s">
        <v>1244</v>
      </c>
      <c r="I8" s="9">
        <v>0.25</v>
      </c>
      <c r="J8" s="9">
        <v>0.625</v>
      </c>
      <c r="K8" s="9">
        <v>0.375</v>
      </c>
      <c r="L8" s="4">
        <v>2.9</v>
      </c>
      <c r="M8" s="5" t="s">
        <v>1229</v>
      </c>
    </row>
    <row r="9" spans="1:13" s="201" customFormat="1" ht="46.5" customHeight="1" x14ac:dyDescent="0.2">
      <c r="A9" s="194" t="s">
        <v>68</v>
      </c>
      <c r="B9" s="5" t="s">
        <v>1233</v>
      </c>
      <c r="C9" s="195" t="s">
        <v>1240</v>
      </c>
      <c r="D9" s="195" t="s">
        <v>1245</v>
      </c>
      <c r="E9" s="195" t="s">
        <v>1246</v>
      </c>
      <c r="F9" s="195" t="s">
        <v>1247</v>
      </c>
      <c r="G9" s="195" t="s">
        <v>1248</v>
      </c>
      <c r="H9" s="202" t="s">
        <v>1249</v>
      </c>
      <c r="I9" s="8">
        <v>0.41666666666666669</v>
      </c>
      <c r="J9" s="203" t="s">
        <v>1250</v>
      </c>
      <c r="K9" s="9">
        <v>0.16666666666666669</v>
      </c>
      <c r="L9" s="204">
        <v>1.6</v>
      </c>
      <c r="M9" s="47" t="s">
        <v>1229</v>
      </c>
    </row>
    <row r="10" spans="1:13" s="201" customFormat="1" ht="46.5" customHeight="1" x14ac:dyDescent="0.2">
      <c r="A10" s="4" t="s">
        <v>68</v>
      </c>
      <c r="B10" s="5" t="s">
        <v>1233</v>
      </c>
      <c r="C10" s="5" t="s">
        <v>1233</v>
      </c>
      <c r="D10" s="5" t="s">
        <v>1251</v>
      </c>
      <c r="E10" s="5" t="s">
        <v>1251</v>
      </c>
      <c r="F10" s="5" t="s">
        <v>1252</v>
      </c>
      <c r="G10" s="5" t="s">
        <v>1253</v>
      </c>
      <c r="H10" s="5"/>
      <c r="I10" s="9">
        <v>0.41666666666666702</v>
      </c>
      <c r="J10" s="9">
        <v>0.70833333333333304</v>
      </c>
      <c r="K10" s="9">
        <v>0.29166666666666602</v>
      </c>
      <c r="L10" s="4">
        <v>0.3</v>
      </c>
      <c r="M10" s="5" t="s">
        <v>1254</v>
      </c>
    </row>
    <row r="11" spans="1:13" s="121" customFormat="1" ht="61.2" x14ac:dyDescent="0.3">
      <c r="A11" s="4" t="s">
        <v>68</v>
      </c>
      <c r="B11" s="5" t="s">
        <v>1233</v>
      </c>
      <c r="C11" s="5" t="s">
        <v>1233</v>
      </c>
      <c r="D11" s="5" t="s">
        <v>1234</v>
      </c>
      <c r="E11" s="5" t="s">
        <v>1234</v>
      </c>
      <c r="F11" s="5" t="s">
        <v>1255</v>
      </c>
      <c r="G11" s="5" t="s">
        <v>1256</v>
      </c>
      <c r="H11" s="5" t="s">
        <v>1257</v>
      </c>
      <c r="I11" s="9">
        <v>0.4375</v>
      </c>
      <c r="J11" s="9">
        <v>0.6875</v>
      </c>
      <c r="K11" s="9">
        <v>0.25</v>
      </c>
      <c r="L11" s="48">
        <v>1</v>
      </c>
      <c r="M11" s="5" t="s">
        <v>1258</v>
      </c>
    </row>
    <row r="12" spans="1:13" s="201" customFormat="1" ht="46.5" customHeight="1" x14ac:dyDescent="0.2">
      <c r="A12" s="17" t="s">
        <v>131</v>
      </c>
      <c r="B12" s="5" t="s">
        <v>1233</v>
      </c>
      <c r="C12" s="5" t="s">
        <v>1225</v>
      </c>
      <c r="D12" s="5" t="s">
        <v>1225</v>
      </c>
      <c r="E12" s="5" t="s">
        <v>507</v>
      </c>
      <c r="F12" s="47" t="s">
        <v>1259</v>
      </c>
      <c r="G12" s="47" t="s">
        <v>1260</v>
      </c>
      <c r="H12" s="11" t="s">
        <v>1261</v>
      </c>
      <c r="I12" s="9">
        <v>0.25</v>
      </c>
      <c r="J12" s="9">
        <v>0.625</v>
      </c>
      <c r="K12" s="9">
        <v>0.375</v>
      </c>
      <c r="L12" s="48">
        <v>2.2000000000000002</v>
      </c>
      <c r="M12" s="193" t="s">
        <v>1229</v>
      </c>
    </row>
    <row r="13" spans="1:13" s="125" customFormat="1" ht="122.4" x14ac:dyDescent="0.45">
      <c r="A13" s="4" t="s">
        <v>131</v>
      </c>
      <c r="B13" s="5" t="s">
        <v>1233</v>
      </c>
      <c r="C13" s="5" t="s">
        <v>1262</v>
      </c>
      <c r="D13" s="5" t="s">
        <v>1263</v>
      </c>
      <c r="E13" s="5" t="s">
        <v>1264</v>
      </c>
      <c r="F13" s="47" t="s">
        <v>1265</v>
      </c>
      <c r="G13" s="11" t="s">
        <v>1266</v>
      </c>
      <c r="H13" s="11" t="s">
        <v>1267</v>
      </c>
      <c r="I13" s="205">
        <v>10</v>
      </c>
      <c r="J13" s="205">
        <v>12</v>
      </c>
      <c r="K13" s="9">
        <v>2</v>
      </c>
      <c r="L13" s="48">
        <v>0.6</v>
      </c>
      <c r="M13" s="11" t="s">
        <v>1268</v>
      </c>
    </row>
    <row r="14" spans="1:13" s="201" customFormat="1" ht="81.599999999999994" x14ac:dyDescent="0.2">
      <c r="A14" s="4" t="s">
        <v>153</v>
      </c>
      <c r="B14" s="5" t="s">
        <v>1233</v>
      </c>
      <c r="C14" s="5" t="s">
        <v>1233</v>
      </c>
      <c r="D14" s="5" t="s">
        <v>1269</v>
      </c>
      <c r="E14" s="5" t="s">
        <v>1270</v>
      </c>
      <c r="F14" s="5" t="s">
        <v>1271</v>
      </c>
      <c r="G14" s="5" t="s">
        <v>1272</v>
      </c>
      <c r="H14" s="5" t="s">
        <v>1273</v>
      </c>
      <c r="I14" s="9">
        <v>0.41666666666666669</v>
      </c>
      <c r="J14" s="9">
        <v>0.66666666666666663</v>
      </c>
      <c r="K14" s="9">
        <v>0.24999999999999994</v>
      </c>
      <c r="L14" s="48">
        <v>0.7</v>
      </c>
      <c r="M14" s="5" t="s">
        <v>1274</v>
      </c>
    </row>
    <row r="15" spans="1:13" s="121" customFormat="1" ht="46.5" customHeight="1" x14ac:dyDescent="0.3">
      <c r="A15" s="4" t="s">
        <v>153</v>
      </c>
      <c r="B15" s="5" t="s">
        <v>1233</v>
      </c>
      <c r="C15" s="5" t="s">
        <v>1233</v>
      </c>
      <c r="D15" s="5" t="s">
        <v>1269</v>
      </c>
      <c r="E15" s="5" t="s">
        <v>1275</v>
      </c>
      <c r="F15" s="5" t="s">
        <v>1276</v>
      </c>
      <c r="G15" s="5" t="s">
        <v>1277</v>
      </c>
      <c r="H15" s="5" t="s">
        <v>1278</v>
      </c>
      <c r="I15" s="9">
        <v>0.41666666666666669</v>
      </c>
      <c r="J15" s="9">
        <v>0.66666666666666663</v>
      </c>
      <c r="K15" s="9">
        <v>0.24999999999999994</v>
      </c>
      <c r="L15" s="48">
        <v>1.3</v>
      </c>
      <c r="M15" s="5" t="s">
        <v>1274</v>
      </c>
    </row>
    <row r="16" spans="1:13" s="125" customFormat="1" ht="46.5" customHeight="1" x14ac:dyDescent="0.45">
      <c r="A16" s="4" t="s">
        <v>153</v>
      </c>
      <c r="B16" s="5" t="s">
        <v>1233</v>
      </c>
      <c r="C16" s="5" t="s">
        <v>1262</v>
      </c>
      <c r="D16" s="5" t="s">
        <v>1279</v>
      </c>
      <c r="E16" s="5" t="s">
        <v>1280</v>
      </c>
      <c r="F16" s="47" t="s">
        <v>1281</v>
      </c>
      <c r="G16" s="47" t="s">
        <v>1282</v>
      </c>
      <c r="H16" s="11" t="s">
        <v>1283</v>
      </c>
      <c r="I16" s="205">
        <v>10</v>
      </c>
      <c r="J16" s="205">
        <v>16</v>
      </c>
      <c r="K16" s="9">
        <v>6</v>
      </c>
      <c r="L16" s="48">
        <v>0.6</v>
      </c>
      <c r="M16" s="47" t="s">
        <v>1284</v>
      </c>
    </row>
    <row r="17" spans="1:13" ht="40.799999999999997" x14ac:dyDescent="0.3">
      <c r="A17" s="17" t="s">
        <v>174</v>
      </c>
      <c r="B17" s="5" t="s">
        <v>1233</v>
      </c>
      <c r="C17" s="5" t="s">
        <v>1225</v>
      </c>
      <c r="D17" s="5" t="s">
        <v>1225</v>
      </c>
      <c r="E17" s="5" t="s">
        <v>218</v>
      </c>
      <c r="F17" s="47" t="s">
        <v>1259</v>
      </c>
      <c r="G17" s="47" t="s">
        <v>1285</v>
      </c>
      <c r="H17" s="11" t="s">
        <v>1286</v>
      </c>
      <c r="I17" s="9">
        <v>0.5</v>
      </c>
      <c r="J17" s="9">
        <v>0.75</v>
      </c>
      <c r="K17" s="9">
        <v>0.25</v>
      </c>
      <c r="L17" s="48">
        <v>2.2999999999999998</v>
      </c>
      <c r="M17" s="193" t="s">
        <v>1229</v>
      </c>
    </row>
    <row r="18" spans="1:13" ht="40.799999999999997" x14ac:dyDescent="0.3">
      <c r="A18" s="194" t="s">
        <v>174</v>
      </c>
      <c r="B18" s="5" t="s">
        <v>1233</v>
      </c>
      <c r="C18" s="195" t="s">
        <v>1240</v>
      </c>
      <c r="D18" s="195" t="s">
        <v>1245</v>
      </c>
      <c r="E18" s="195" t="s">
        <v>1287</v>
      </c>
      <c r="F18" s="195" t="s">
        <v>1288</v>
      </c>
      <c r="G18" s="195" t="s">
        <v>1289</v>
      </c>
      <c r="H18" s="202" t="s">
        <v>1290</v>
      </c>
      <c r="I18" s="8">
        <v>0.45833333333333331</v>
      </c>
      <c r="J18" s="196">
        <v>0.5</v>
      </c>
      <c r="K18" s="9">
        <v>4.1666666666666685E-2</v>
      </c>
      <c r="L18" s="204">
        <v>2.1</v>
      </c>
      <c r="M18" s="47" t="s">
        <v>1291</v>
      </c>
    </row>
    <row r="19" spans="1:13" ht="81.599999999999994" x14ac:dyDescent="0.3">
      <c r="A19" s="4" t="s">
        <v>174</v>
      </c>
      <c r="B19" s="5" t="s">
        <v>1233</v>
      </c>
      <c r="C19" s="5" t="s">
        <v>1233</v>
      </c>
      <c r="D19" s="5" t="s">
        <v>1269</v>
      </c>
      <c r="E19" s="5" t="s">
        <v>1292</v>
      </c>
      <c r="F19" s="5" t="s">
        <v>1293</v>
      </c>
      <c r="G19" s="5" t="s">
        <v>1294</v>
      </c>
      <c r="H19" s="5" t="s">
        <v>1295</v>
      </c>
      <c r="I19" s="9">
        <v>0.41666666666666669</v>
      </c>
      <c r="J19" s="9">
        <v>0.66666666666666663</v>
      </c>
      <c r="K19" s="9">
        <v>0.24999999999999994</v>
      </c>
      <c r="L19" s="48">
        <v>0.5</v>
      </c>
      <c r="M19" s="5" t="s">
        <v>1274</v>
      </c>
    </row>
    <row r="20" spans="1:13" ht="61.2" x14ac:dyDescent="0.3">
      <c r="A20" s="17" t="s">
        <v>212</v>
      </c>
      <c r="B20" s="5" t="s">
        <v>1233</v>
      </c>
      <c r="C20" s="5" t="s">
        <v>1225</v>
      </c>
      <c r="D20" s="5" t="s">
        <v>1225</v>
      </c>
      <c r="E20" s="5" t="s">
        <v>317</v>
      </c>
      <c r="F20" s="47" t="s">
        <v>1296</v>
      </c>
      <c r="G20" s="47" t="s">
        <v>1297</v>
      </c>
      <c r="H20" s="11" t="s">
        <v>1298</v>
      </c>
      <c r="I20" s="8">
        <v>0.5</v>
      </c>
      <c r="J20" s="8">
        <v>0.75</v>
      </c>
      <c r="K20" s="9">
        <v>0.25</v>
      </c>
      <c r="L20" s="48">
        <v>2.5</v>
      </c>
      <c r="M20" s="193" t="s">
        <v>1229</v>
      </c>
    </row>
    <row r="21" spans="1:13" ht="61.2" x14ac:dyDescent="0.3">
      <c r="A21" s="48" t="s">
        <v>212</v>
      </c>
      <c r="B21" s="5" t="s">
        <v>1233</v>
      </c>
      <c r="C21" s="5" t="s">
        <v>1225</v>
      </c>
      <c r="D21" s="5" t="s">
        <v>1225</v>
      </c>
      <c r="E21" s="5" t="s">
        <v>1299</v>
      </c>
      <c r="F21" s="5" t="s">
        <v>1300</v>
      </c>
      <c r="G21" s="5" t="s">
        <v>1301</v>
      </c>
      <c r="H21" s="5" t="s">
        <v>1302</v>
      </c>
      <c r="I21" s="196">
        <v>0.41666666666666669</v>
      </c>
      <c r="J21" s="196">
        <v>0.70833333333333337</v>
      </c>
      <c r="K21" s="9">
        <v>0.29166666666666669</v>
      </c>
      <c r="L21" s="197">
        <v>2.9</v>
      </c>
      <c r="M21" s="193" t="s">
        <v>1229</v>
      </c>
    </row>
    <row r="22" spans="1:13" ht="40.799999999999997" x14ac:dyDescent="0.3">
      <c r="A22" s="4" t="s">
        <v>212</v>
      </c>
      <c r="B22" s="5" t="s">
        <v>1233</v>
      </c>
      <c r="C22" s="5" t="s">
        <v>1233</v>
      </c>
      <c r="D22" s="5" t="s">
        <v>1251</v>
      </c>
      <c r="E22" s="5" t="s">
        <v>1251</v>
      </c>
      <c r="F22" s="5" t="s">
        <v>1303</v>
      </c>
      <c r="G22" s="5" t="s">
        <v>1304</v>
      </c>
      <c r="H22" s="47" t="s">
        <v>1305</v>
      </c>
      <c r="I22" s="9">
        <v>0.41666666666666702</v>
      </c>
      <c r="J22" s="9">
        <v>0.70833333333333304</v>
      </c>
      <c r="K22" s="9">
        <v>0.29166666666666602</v>
      </c>
      <c r="L22" s="198">
        <v>0.5</v>
      </c>
      <c r="M22" s="5" t="s">
        <v>1306</v>
      </c>
    </row>
    <row r="23" spans="1:13" ht="40.799999999999997" x14ac:dyDescent="0.3">
      <c r="A23" s="4" t="s">
        <v>212</v>
      </c>
      <c r="B23" s="5" t="s">
        <v>1233</v>
      </c>
      <c r="C23" s="5" t="s">
        <v>1233</v>
      </c>
      <c r="D23" s="5" t="s">
        <v>1234</v>
      </c>
      <c r="E23" s="5" t="s">
        <v>1235</v>
      </c>
      <c r="F23" s="5" t="s">
        <v>1307</v>
      </c>
      <c r="G23" s="5" t="s">
        <v>1308</v>
      </c>
      <c r="H23" s="5" t="s">
        <v>1309</v>
      </c>
      <c r="I23" s="9">
        <v>0.4375</v>
      </c>
      <c r="J23" s="9">
        <v>0.6875</v>
      </c>
      <c r="K23" s="9">
        <v>0.25</v>
      </c>
      <c r="L23" s="48">
        <v>1</v>
      </c>
      <c r="M23" s="5" t="s">
        <v>1239</v>
      </c>
    </row>
    <row r="24" spans="1:13" ht="102" x14ac:dyDescent="0.3">
      <c r="A24" s="4" t="s">
        <v>212</v>
      </c>
      <c r="B24" s="5" t="s">
        <v>1233</v>
      </c>
      <c r="C24" s="5" t="s">
        <v>1262</v>
      </c>
      <c r="D24" s="5" t="s">
        <v>1263</v>
      </c>
      <c r="E24" s="5" t="s">
        <v>1310</v>
      </c>
      <c r="F24" s="47" t="s">
        <v>1311</v>
      </c>
      <c r="G24" s="11" t="s">
        <v>1312</v>
      </c>
      <c r="H24" s="11" t="s">
        <v>1313</v>
      </c>
      <c r="I24" s="205">
        <v>10</v>
      </c>
      <c r="J24" s="205">
        <v>12.3</v>
      </c>
      <c r="K24" s="9">
        <v>0.10416666666666667</v>
      </c>
      <c r="L24" s="48">
        <v>0.4</v>
      </c>
      <c r="M24" s="11" t="s">
        <v>1268</v>
      </c>
    </row>
    <row r="25" spans="1:13" ht="81.599999999999994" x14ac:dyDescent="0.3">
      <c r="A25" s="4" t="s">
        <v>212</v>
      </c>
      <c r="B25" s="5" t="s">
        <v>1233</v>
      </c>
      <c r="C25" s="47" t="s">
        <v>1262</v>
      </c>
      <c r="D25" s="47" t="s">
        <v>1314</v>
      </c>
      <c r="E25" s="47" t="s">
        <v>1315</v>
      </c>
      <c r="F25" s="47" t="s">
        <v>1316</v>
      </c>
      <c r="G25" s="47" t="s">
        <v>1317</v>
      </c>
      <c r="H25" s="11" t="s">
        <v>1318</v>
      </c>
      <c r="I25" s="8">
        <v>0.41666666666666669</v>
      </c>
      <c r="J25" s="8">
        <v>0.58333333333333337</v>
      </c>
      <c r="K25" s="9">
        <v>0.16666666666666669</v>
      </c>
      <c r="L25" s="48">
        <v>0.4</v>
      </c>
      <c r="M25" s="11" t="s">
        <v>1319</v>
      </c>
    </row>
    <row r="26" spans="1:13" ht="61.2" x14ac:dyDescent="0.3">
      <c r="A26" s="17" t="s">
        <v>248</v>
      </c>
      <c r="B26" s="5" t="s">
        <v>1233</v>
      </c>
      <c r="C26" s="5" t="s">
        <v>1225</v>
      </c>
      <c r="D26" s="5" t="s">
        <v>1225</v>
      </c>
      <c r="E26" s="47" t="s">
        <v>218</v>
      </c>
      <c r="F26" s="47" t="s">
        <v>1259</v>
      </c>
      <c r="G26" s="47" t="s">
        <v>1320</v>
      </c>
      <c r="H26" s="11" t="s">
        <v>1321</v>
      </c>
      <c r="I26" s="8">
        <v>0.5</v>
      </c>
      <c r="J26" s="8">
        <v>0.75</v>
      </c>
      <c r="K26" s="9">
        <v>0.25</v>
      </c>
      <c r="L26" s="48">
        <v>2</v>
      </c>
      <c r="M26" s="193" t="s">
        <v>1229</v>
      </c>
    </row>
    <row r="27" spans="1:13" ht="31.2" customHeight="1" x14ac:dyDescent="0.3">
      <c r="A27" s="194" t="s">
        <v>301</v>
      </c>
      <c r="B27" s="5" t="s">
        <v>1233</v>
      </c>
      <c r="C27" s="195" t="s">
        <v>1240</v>
      </c>
      <c r="D27" s="195" t="s">
        <v>1245</v>
      </c>
      <c r="E27" s="195" t="s">
        <v>1322</v>
      </c>
      <c r="F27" s="195" t="s">
        <v>1323</v>
      </c>
      <c r="G27" s="195" t="s">
        <v>1324</v>
      </c>
      <c r="H27" s="202" t="s">
        <v>1325</v>
      </c>
      <c r="I27" s="8">
        <v>0.41666666666666669</v>
      </c>
      <c r="J27" s="196">
        <v>0.54166666666666663</v>
      </c>
      <c r="K27" s="9">
        <v>0.12499999999999994</v>
      </c>
      <c r="L27" s="204">
        <v>1.9</v>
      </c>
      <c r="M27" s="47" t="s">
        <v>1229</v>
      </c>
    </row>
    <row r="28" spans="1:13" ht="54" customHeight="1" x14ac:dyDescent="0.3">
      <c r="A28" s="48" t="s">
        <v>301</v>
      </c>
      <c r="B28" s="5" t="s">
        <v>1233</v>
      </c>
      <c r="C28" s="5" t="s">
        <v>1225</v>
      </c>
      <c r="D28" s="5" t="s">
        <v>1225</v>
      </c>
      <c r="E28" s="47" t="s">
        <v>317</v>
      </c>
      <c r="F28" s="5" t="s">
        <v>1326</v>
      </c>
      <c r="G28" s="5" t="s">
        <v>1327</v>
      </c>
      <c r="H28" s="5" t="s">
        <v>1328</v>
      </c>
      <c r="I28" s="8">
        <v>0.41666666666666669</v>
      </c>
      <c r="J28" s="8">
        <v>0.625</v>
      </c>
      <c r="K28" s="9">
        <v>0.20833333333333331</v>
      </c>
      <c r="L28" s="48">
        <v>1.68</v>
      </c>
      <c r="M28" s="47" t="s">
        <v>1291</v>
      </c>
    </row>
    <row r="29" spans="1:13" ht="224.4" x14ac:dyDescent="0.3">
      <c r="A29" s="4" t="s">
        <v>301</v>
      </c>
      <c r="B29" s="5" t="s">
        <v>1233</v>
      </c>
      <c r="C29" s="5" t="s">
        <v>1262</v>
      </c>
      <c r="D29" s="5" t="s">
        <v>1263</v>
      </c>
      <c r="E29" s="5" t="s">
        <v>1329</v>
      </c>
      <c r="F29" s="47" t="s">
        <v>1330</v>
      </c>
      <c r="G29" s="11" t="s">
        <v>1331</v>
      </c>
      <c r="H29" s="11" t="s">
        <v>1332</v>
      </c>
      <c r="I29" s="205">
        <v>11</v>
      </c>
      <c r="J29" s="205">
        <v>13</v>
      </c>
      <c r="K29" s="9">
        <v>8.3333333333333329E-2</v>
      </c>
      <c r="L29" s="48">
        <v>0.4</v>
      </c>
      <c r="M29" s="11" t="s">
        <v>1268</v>
      </c>
    </row>
    <row r="30" spans="1:13" ht="40.799999999999997" x14ac:dyDescent="0.3">
      <c r="A30" s="4" t="s">
        <v>334</v>
      </c>
      <c r="B30" s="5" t="s">
        <v>1233</v>
      </c>
      <c r="C30" s="5" t="s">
        <v>1233</v>
      </c>
      <c r="D30" s="5" t="s">
        <v>1234</v>
      </c>
      <c r="E30" s="5" t="s">
        <v>1333</v>
      </c>
      <c r="F30" s="5" t="s">
        <v>1334</v>
      </c>
      <c r="G30" s="5" t="s">
        <v>1335</v>
      </c>
      <c r="H30" s="5" t="s">
        <v>1336</v>
      </c>
      <c r="I30" s="9">
        <v>0.375</v>
      </c>
      <c r="J30" s="9">
        <v>0.6875</v>
      </c>
      <c r="K30" s="9">
        <v>0.3125</v>
      </c>
      <c r="L30" s="48">
        <v>1</v>
      </c>
      <c r="M30" s="5" t="s">
        <v>1337</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dataValidations count="1">
    <dataValidation type="list" allowBlank="1" showInputMessage="1" showErrorMessage="1" sqref="WVP16 WVP5 WLT16 WLT5 WBX16 WBX5 VSB16 VSB5 VIF16 VIF5 UYJ16 UYJ5 UON16 UON5 UER16 UER5 TUV16 TUV5 TKZ16 TKZ5 TBD16 TBD5 SRH16 SRH5 SHL16 SHL5 RXP16 RXP5 RNT16 RNT5 RDX16 RDX5 QUB16 QUB5 QKF16 QKF5 QAJ16 QAJ5 PQN16 PQN5 PGR16 PGR5 OWV16 OWV5 OMZ16 OMZ5 ODD16 ODD5 NTH16 NTH5 NJL16 NJL5 MZP16 MZP5 MPT16 MPT5 MFX16 MFX5 LWB16 LWB5 LMF16 LMF5 LCJ16 LCJ5 KSN16 KSN5 KIR16 KIR5 JYV16 JYV5 JOZ16 JOZ5 JFD16 JFD5 IVH16 IVH5 ILL16 ILL5 IBP16 IBP5 HRT16 HRT5 HHX16 HHX5 GYB16 GYB5 GOF16 GOF5 GEJ16 GEJ5 FUN16 FUN5 FKR16 FKR5 FAV16 FAV5 EQZ16 EQZ5 EHD16 EHD5 DXH16 DXH5 DNL16 DNL5 DDP16 DDP5 CTT16 CTT5 CJX16 CJX5 CAB16 CAB5 BQF16 BQF5 BGJ16 BGJ5 AWN16 AWN5 AMR16 AMR5 ACV16 ACV5 SZ16 SZ5 JD16 JD5 H16 H5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7 JD9:JD10 SZ9:SZ10 ACV9:ACV10 AMR9:AMR10 AWN9:AWN10 BGJ9:BGJ10 BQF9:BQF10 CAB9:CAB10 CJX9:CJX10 CTT9:CTT10 DDP9:DDP10 DNL9:DNL10 DXH9:DXH10 EHD9:EHD10 EQZ9:EQZ10 FAV9:FAV10 FKR9:FKR10 FUN9:FUN10 GEJ9:GEJ10 GOF9:GOF10 GYB9:GYB10 HHX9:HHX10 HRT9:HRT10 IBP9:IBP10 ILL9:ILL10 IVH9:IVH10 JFD9:JFD10 JOZ9:JOZ10 JYV9:JYV10 KIR9:KIR10 KSN9:KSN10 LCJ9:LCJ10 LMF9:LMF10 LWB9:LWB10 MFX9:MFX10 MPT9:MPT10 MZP9:MZP10 NJL9:NJL10 NTH9:NTH10 ODD9:ODD10 OMZ9:OMZ10 OWV9:OWV10 PGR9:PGR10 PQN9:PQN10 QAJ9:QAJ10 QKF9:QKF10 QUB9:QUB10 RDX9:RDX10 RNT9:RNT10 RXP9:RXP10 SHL9:SHL10 SRH9:SRH10 TBD9:TBD10 TKZ9:TKZ10 TUV9:TUV10 UER9:UER10 UON9:UON10 UYJ9:UYJ10 VIF9:VIF10 VSB9:VSB10 WBX9:WBX10 WLT9:WLT10 WVP9:WVP10 H9:H10 H12 H14 WVP12 WVP14 WLT12 WLT14 WBX12 WBX14 VSB12 VSB14 VIF12 VIF14 UYJ12 UYJ14 UON12 UON14 UER12 UER14 TUV12 TUV14 TKZ12 TKZ14 TBD12 TBD14 SRH12 SRH14 SHL12 SHL14 RXP12 RXP14 RNT12 RNT14 RDX12 RDX14 QUB12 QUB14 QKF12 QKF14 QAJ12 QAJ14 PQN12 PQN14 PGR12 PGR14 OWV12 OWV14 OMZ12 OMZ14 ODD12 ODD14 NTH12 NTH14 NJL12 NJL14 MZP12 MZP14 MPT12 MPT14 MFX12 MFX14 LWB12 LWB14 LMF12 LMF14 LCJ12 LCJ14 KSN12 KSN14 KIR12 KIR14 JYV12 JYV14 JOZ12 JOZ14 JFD12 JFD14 IVH12 IVH14 ILL12 ILL14 IBP12 IBP14 HRT12 HRT14 HHX12 HHX14 GYB12 GYB14 GOF12 GOF14 GEJ12 GEJ14 FUN12 FUN14 FKR12 FKR14 FAV12 FAV14 EQZ12 EQZ14 EHD12 EHD14 DXH12 DXH14 DNL12 DNL14 DDP12 DDP14 CTT12 CTT14 CJX12 CJX14 CAB12 CAB14 BQF12 BQF14 BGJ12 BGJ14 AWN12 AWN14 AMR12 AMR14 ACV12 ACV14 SZ12 SZ14 JD12 JD14">
      <formula1>"Agri(NJY Agri),RuraMixedl,NJY,UrbanMixed,Comercial,Industrial,Waterworks,Hospital,LiftIrigation,AllIndiaRadio,Durdarsion,Railways,NammaMetro,GovtOffice,Edjucation Institution,Airport"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50" zoomScaleNormal="50" zoomScaleSheetLayoutView="50" workbookViewId="0">
      <selection activeCell="F10" sqref="F10"/>
    </sheetView>
  </sheetViews>
  <sheetFormatPr defaultColWidth="9.109375" defaultRowHeight="15.6" x14ac:dyDescent="0.3"/>
  <cols>
    <col min="1" max="1" width="17.5546875" style="170" bestFit="1" customWidth="1"/>
    <col min="2" max="2" width="23.44140625" style="184" bestFit="1" customWidth="1"/>
    <col min="3" max="3" width="23.33203125" style="184" bestFit="1" customWidth="1"/>
    <col min="4" max="4" width="19.5546875" style="184" customWidth="1"/>
    <col min="5" max="5" width="16.44140625" style="184" customWidth="1"/>
    <col min="6" max="6" width="51" style="184" customWidth="1"/>
    <col min="7" max="7" width="31.33203125" style="184" customWidth="1"/>
    <col min="8" max="8" width="98.109375" style="184" customWidth="1"/>
    <col min="9" max="9" width="19.5546875" style="171" customWidth="1"/>
    <col min="10" max="10" width="22" style="171" customWidth="1"/>
    <col min="11" max="11" width="23.21875" style="171" customWidth="1"/>
    <col min="12" max="12" width="21.33203125" style="171" customWidth="1"/>
    <col min="13" max="13" width="48.33203125" style="184" customWidth="1"/>
    <col min="14" max="16384" width="9.109375" style="171"/>
  </cols>
  <sheetData>
    <row r="1" spans="1:13" s="175" customFormat="1" ht="30" customHeight="1" x14ac:dyDescent="0.3">
      <c r="A1" s="174" t="s">
        <v>0</v>
      </c>
      <c r="B1" s="174"/>
      <c r="C1" s="174"/>
      <c r="D1" s="174"/>
      <c r="E1" s="174"/>
      <c r="F1" s="174"/>
      <c r="G1" s="174"/>
      <c r="H1" s="174"/>
      <c r="I1" s="174"/>
      <c r="J1" s="174"/>
      <c r="K1" s="174"/>
      <c r="L1" s="174"/>
      <c r="M1" s="174"/>
    </row>
    <row r="2" spans="1:13" s="177" customFormat="1" ht="43.8" customHeight="1" x14ac:dyDescent="0.3">
      <c r="A2" s="164" t="s">
        <v>1187</v>
      </c>
      <c r="B2" s="164"/>
      <c r="C2" s="164"/>
      <c r="D2" s="164"/>
      <c r="E2" s="164"/>
      <c r="F2" s="164"/>
      <c r="G2" s="164"/>
      <c r="H2" s="164"/>
      <c r="I2" s="164"/>
      <c r="J2" s="164"/>
      <c r="K2" s="164"/>
      <c r="L2" s="164"/>
      <c r="M2" s="164"/>
    </row>
    <row r="3" spans="1:13" s="187" customFormat="1" ht="51" customHeight="1" x14ac:dyDescent="0.3">
      <c r="A3" s="135" t="s">
        <v>1</v>
      </c>
      <c r="B3" s="135" t="s">
        <v>2</v>
      </c>
      <c r="C3" s="135" t="s">
        <v>3</v>
      </c>
      <c r="D3" s="135" t="s">
        <v>4</v>
      </c>
      <c r="E3" s="135" t="s">
        <v>5</v>
      </c>
      <c r="F3" s="135" t="s">
        <v>6</v>
      </c>
      <c r="G3" s="135" t="s">
        <v>7</v>
      </c>
      <c r="H3" s="135" t="s">
        <v>8</v>
      </c>
      <c r="I3" s="178" t="s">
        <v>9</v>
      </c>
      <c r="J3" s="179"/>
      <c r="K3" s="135" t="s">
        <v>10</v>
      </c>
      <c r="L3" s="135" t="s">
        <v>11</v>
      </c>
      <c r="M3" s="182" t="s">
        <v>12</v>
      </c>
    </row>
    <row r="4" spans="1:13" s="187" customFormat="1" ht="45" customHeight="1" x14ac:dyDescent="0.3">
      <c r="A4" s="136"/>
      <c r="B4" s="136"/>
      <c r="C4" s="136"/>
      <c r="D4" s="136"/>
      <c r="E4" s="136"/>
      <c r="F4" s="136"/>
      <c r="G4" s="136"/>
      <c r="H4" s="136"/>
      <c r="I4" s="105" t="s">
        <v>13</v>
      </c>
      <c r="J4" s="105" t="s">
        <v>14</v>
      </c>
      <c r="K4" s="136"/>
      <c r="L4" s="136"/>
      <c r="M4" s="183"/>
    </row>
    <row r="5" spans="1:13" s="181" customFormat="1" ht="40.799999999999997" x14ac:dyDescent="0.3">
      <c r="A5" s="4" t="s">
        <v>22</v>
      </c>
      <c r="B5" s="5" t="s">
        <v>1172</v>
      </c>
      <c r="C5" s="5" t="s">
        <v>1172</v>
      </c>
      <c r="D5" s="5" t="s">
        <v>1173</v>
      </c>
      <c r="E5" s="5" t="s">
        <v>1173</v>
      </c>
      <c r="F5" s="5" t="s">
        <v>1173</v>
      </c>
      <c r="G5" s="5" t="s">
        <v>1173</v>
      </c>
      <c r="H5" s="5" t="s">
        <v>1173</v>
      </c>
      <c r="I5" s="4" t="s">
        <v>1173</v>
      </c>
      <c r="J5" s="4" t="s">
        <v>1173</v>
      </c>
      <c r="K5" s="4" t="s">
        <v>1173</v>
      </c>
      <c r="L5" s="4" t="s">
        <v>1173</v>
      </c>
      <c r="M5" s="185" t="s">
        <v>1173</v>
      </c>
    </row>
    <row r="6" spans="1:13" s="180" customFormat="1" ht="40.799999999999997" x14ac:dyDescent="0.4">
      <c r="A6" s="4" t="s">
        <v>68</v>
      </c>
      <c r="B6" s="5" t="s">
        <v>1172</v>
      </c>
      <c r="C6" s="5" t="s">
        <v>1172</v>
      </c>
      <c r="D6" s="5" t="s">
        <v>1173</v>
      </c>
      <c r="E6" s="5" t="s">
        <v>1173</v>
      </c>
      <c r="F6" s="5" t="s">
        <v>1173</v>
      </c>
      <c r="G6" s="5" t="s">
        <v>1173</v>
      </c>
      <c r="H6" s="5" t="s">
        <v>1173</v>
      </c>
      <c r="I6" s="4" t="s">
        <v>1173</v>
      </c>
      <c r="J6" s="4" t="s">
        <v>1173</v>
      </c>
      <c r="K6" s="4" t="s">
        <v>1173</v>
      </c>
      <c r="L6" s="4" t="s">
        <v>1173</v>
      </c>
      <c r="M6" s="185" t="s">
        <v>1173</v>
      </c>
    </row>
    <row r="7" spans="1:13" s="180" customFormat="1" ht="40.799999999999997" x14ac:dyDescent="0.4">
      <c r="A7" s="4" t="s">
        <v>131</v>
      </c>
      <c r="B7" s="5" t="s">
        <v>1172</v>
      </c>
      <c r="C7" s="5" t="s">
        <v>1172</v>
      </c>
      <c r="D7" s="5" t="s">
        <v>1173</v>
      </c>
      <c r="E7" s="5" t="s">
        <v>1173</v>
      </c>
      <c r="F7" s="5" t="s">
        <v>1173</v>
      </c>
      <c r="G7" s="5" t="s">
        <v>1173</v>
      </c>
      <c r="H7" s="5" t="s">
        <v>1173</v>
      </c>
      <c r="I7" s="4" t="s">
        <v>1173</v>
      </c>
      <c r="J7" s="4" t="s">
        <v>1173</v>
      </c>
      <c r="K7" s="4" t="s">
        <v>1173</v>
      </c>
      <c r="L7" s="4" t="s">
        <v>1173</v>
      </c>
      <c r="M7" s="185" t="s">
        <v>1173</v>
      </c>
    </row>
    <row r="8" spans="1:13" s="180" customFormat="1" ht="40.799999999999997" x14ac:dyDescent="0.4">
      <c r="A8" s="4" t="s">
        <v>153</v>
      </c>
      <c r="B8" s="5" t="s">
        <v>1172</v>
      </c>
      <c r="C8" s="5" t="s">
        <v>1172</v>
      </c>
      <c r="D8" s="5" t="s">
        <v>1173</v>
      </c>
      <c r="E8" s="5" t="s">
        <v>1173</v>
      </c>
      <c r="F8" s="5" t="s">
        <v>1173</v>
      </c>
      <c r="G8" s="5" t="s">
        <v>1173</v>
      </c>
      <c r="H8" s="5" t="s">
        <v>1173</v>
      </c>
      <c r="I8" s="4" t="s">
        <v>1173</v>
      </c>
      <c r="J8" s="4" t="s">
        <v>1173</v>
      </c>
      <c r="K8" s="4" t="s">
        <v>1173</v>
      </c>
      <c r="L8" s="4" t="s">
        <v>1173</v>
      </c>
      <c r="M8" s="185" t="s">
        <v>1173</v>
      </c>
    </row>
    <row r="9" spans="1:13" s="180" customFormat="1" ht="40.799999999999997" x14ac:dyDescent="0.4">
      <c r="A9" s="4" t="s">
        <v>174</v>
      </c>
      <c r="B9" s="5" t="s">
        <v>1172</v>
      </c>
      <c r="C9" s="5" t="s">
        <v>1172</v>
      </c>
      <c r="D9" s="5" t="s">
        <v>1173</v>
      </c>
      <c r="E9" s="5" t="s">
        <v>1173</v>
      </c>
      <c r="F9" s="5" t="s">
        <v>1173</v>
      </c>
      <c r="G9" s="5" t="s">
        <v>1173</v>
      </c>
      <c r="H9" s="5" t="s">
        <v>1173</v>
      </c>
      <c r="I9" s="4" t="s">
        <v>1173</v>
      </c>
      <c r="J9" s="4" t="s">
        <v>1173</v>
      </c>
      <c r="K9" s="4" t="s">
        <v>1173</v>
      </c>
      <c r="L9" s="4" t="s">
        <v>1173</v>
      </c>
      <c r="M9" s="185" t="s">
        <v>1173</v>
      </c>
    </row>
    <row r="10" spans="1:13" s="180" customFormat="1" ht="61.2" x14ac:dyDescent="0.4">
      <c r="A10" s="4" t="s">
        <v>212</v>
      </c>
      <c r="B10" s="5" t="s">
        <v>1172</v>
      </c>
      <c r="C10" s="5" t="s">
        <v>1172</v>
      </c>
      <c r="D10" s="5" t="s">
        <v>1174</v>
      </c>
      <c r="E10" s="5" t="s">
        <v>1175</v>
      </c>
      <c r="F10" s="5" t="s">
        <v>1176</v>
      </c>
      <c r="G10" s="5" t="s">
        <v>1177</v>
      </c>
      <c r="H10" s="5" t="s">
        <v>1178</v>
      </c>
      <c r="I10" s="8">
        <v>0.41666666666666669</v>
      </c>
      <c r="J10" s="8">
        <v>0.16666666666666666</v>
      </c>
      <c r="K10" s="4" t="s">
        <v>1179</v>
      </c>
      <c r="L10" s="4">
        <v>2.1</v>
      </c>
      <c r="M10" s="185" t="s">
        <v>830</v>
      </c>
    </row>
    <row r="11" spans="1:13" s="180" customFormat="1" ht="40.799999999999997" x14ac:dyDescent="0.4">
      <c r="A11" s="4" t="s">
        <v>248</v>
      </c>
      <c r="B11" s="5" t="s">
        <v>1172</v>
      </c>
      <c r="C11" s="5" t="s">
        <v>1172</v>
      </c>
      <c r="D11" s="5" t="s">
        <v>1173</v>
      </c>
      <c r="E11" s="5" t="s">
        <v>1173</v>
      </c>
      <c r="F11" s="5" t="s">
        <v>1173</v>
      </c>
      <c r="G11" s="5" t="s">
        <v>1173</v>
      </c>
      <c r="H11" s="5" t="s">
        <v>1173</v>
      </c>
      <c r="I11" s="172" t="s">
        <v>1173</v>
      </c>
      <c r="J11" s="172" t="s">
        <v>1173</v>
      </c>
      <c r="K11" s="4" t="s">
        <v>1173</v>
      </c>
      <c r="L11" s="4" t="s">
        <v>1173</v>
      </c>
      <c r="M11" s="185" t="s">
        <v>1173</v>
      </c>
    </row>
    <row r="12" spans="1:13" s="180" customFormat="1" ht="133.5" customHeight="1" x14ac:dyDescent="0.4">
      <c r="A12" s="4" t="s">
        <v>283</v>
      </c>
      <c r="B12" s="5" t="s">
        <v>1172</v>
      </c>
      <c r="C12" s="5" t="s">
        <v>1172</v>
      </c>
      <c r="D12" s="5" t="s">
        <v>1174</v>
      </c>
      <c r="E12" s="5" t="s">
        <v>1180</v>
      </c>
      <c r="F12" s="5" t="s">
        <v>1181</v>
      </c>
      <c r="G12" s="5" t="s">
        <v>1182</v>
      </c>
      <c r="H12" s="5" t="s">
        <v>1183</v>
      </c>
      <c r="I12" s="8">
        <v>0.41666666666666669</v>
      </c>
      <c r="J12" s="8">
        <v>0.16666666666666666</v>
      </c>
      <c r="K12" s="4" t="s">
        <v>1179</v>
      </c>
      <c r="L12" s="4">
        <v>1.8</v>
      </c>
      <c r="M12" s="185" t="s">
        <v>830</v>
      </c>
    </row>
    <row r="13" spans="1:13" s="180" customFormat="1" ht="40.799999999999997" x14ac:dyDescent="0.4">
      <c r="A13" s="4" t="s">
        <v>301</v>
      </c>
      <c r="B13" s="5" t="s">
        <v>1172</v>
      </c>
      <c r="C13" s="5" t="s">
        <v>1172</v>
      </c>
      <c r="D13" s="5" t="s">
        <v>1173</v>
      </c>
      <c r="E13" s="5" t="s">
        <v>1173</v>
      </c>
      <c r="F13" s="5" t="s">
        <v>1173</v>
      </c>
      <c r="G13" s="5" t="s">
        <v>1173</v>
      </c>
      <c r="H13" s="5" t="s">
        <v>1173</v>
      </c>
      <c r="I13" s="4" t="s">
        <v>1173</v>
      </c>
      <c r="J13" s="4" t="s">
        <v>1173</v>
      </c>
      <c r="K13" s="4" t="s">
        <v>1173</v>
      </c>
      <c r="L13" s="4" t="s">
        <v>1173</v>
      </c>
      <c r="M13" s="185" t="s">
        <v>1173</v>
      </c>
    </row>
    <row r="14" spans="1:13" s="180" customFormat="1" ht="40.799999999999997" x14ac:dyDescent="0.4">
      <c r="A14" s="4" t="s">
        <v>334</v>
      </c>
      <c r="B14" s="5" t="s">
        <v>1172</v>
      </c>
      <c r="C14" s="5" t="s">
        <v>1172</v>
      </c>
      <c r="D14" s="5" t="s">
        <v>1173</v>
      </c>
      <c r="E14" s="5" t="s">
        <v>1173</v>
      </c>
      <c r="F14" s="5" t="s">
        <v>1173</v>
      </c>
      <c r="G14" s="5" t="s">
        <v>1173</v>
      </c>
      <c r="H14" s="5" t="s">
        <v>1173</v>
      </c>
      <c r="I14" s="4" t="s">
        <v>1173</v>
      </c>
      <c r="J14" s="4" t="s">
        <v>1173</v>
      </c>
      <c r="K14" s="4" t="s">
        <v>1173</v>
      </c>
      <c r="L14" s="4" t="s">
        <v>1173</v>
      </c>
      <c r="M14" s="185" t="s">
        <v>1173</v>
      </c>
    </row>
    <row r="15" spans="1:13" s="173" customFormat="1" ht="40.799999999999997" x14ac:dyDescent="0.3">
      <c r="A15" s="4" t="s">
        <v>22</v>
      </c>
      <c r="B15" s="5" t="s">
        <v>1172</v>
      </c>
      <c r="C15" s="5" t="s">
        <v>1184</v>
      </c>
      <c r="D15" s="5" t="s">
        <v>1173</v>
      </c>
      <c r="E15" s="5" t="s">
        <v>1173</v>
      </c>
      <c r="F15" s="5" t="s">
        <v>1173</v>
      </c>
      <c r="G15" s="5" t="s">
        <v>1173</v>
      </c>
      <c r="H15" s="5" t="s">
        <v>1173</v>
      </c>
      <c r="I15" s="4" t="s">
        <v>1173</v>
      </c>
      <c r="J15" s="4" t="s">
        <v>1173</v>
      </c>
      <c r="K15" s="4" t="s">
        <v>1173</v>
      </c>
      <c r="L15" s="4" t="s">
        <v>1173</v>
      </c>
      <c r="M15" s="185" t="s">
        <v>1173</v>
      </c>
    </row>
    <row r="16" spans="1:13" s="173" customFormat="1" ht="20.399999999999999" x14ac:dyDescent="0.3">
      <c r="A16" s="4" t="s">
        <v>1001</v>
      </c>
      <c r="B16" s="5" t="s">
        <v>1172</v>
      </c>
      <c r="C16" s="5" t="s">
        <v>1184</v>
      </c>
      <c r="D16" s="5" t="s">
        <v>1173</v>
      </c>
      <c r="E16" s="5" t="s">
        <v>1173</v>
      </c>
      <c r="F16" s="5" t="s">
        <v>1173</v>
      </c>
      <c r="G16" s="5" t="s">
        <v>1173</v>
      </c>
      <c r="H16" s="5" t="s">
        <v>1173</v>
      </c>
      <c r="I16" s="4" t="s">
        <v>1173</v>
      </c>
      <c r="J16" s="4" t="s">
        <v>1173</v>
      </c>
      <c r="K16" s="4" t="s">
        <v>1173</v>
      </c>
      <c r="L16" s="4" t="s">
        <v>1173</v>
      </c>
      <c r="M16" s="185" t="s">
        <v>1173</v>
      </c>
    </row>
    <row r="17" spans="1:13" s="173" customFormat="1" ht="20.399999999999999" x14ac:dyDescent="0.3">
      <c r="A17" s="4" t="s">
        <v>450</v>
      </c>
      <c r="B17" s="5" t="s">
        <v>1172</v>
      </c>
      <c r="C17" s="5" t="s">
        <v>1184</v>
      </c>
      <c r="D17" s="5" t="s">
        <v>1173</v>
      </c>
      <c r="E17" s="5" t="s">
        <v>1173</v>
      </c>
      <c r="F17" s="5" t="s">
        <v>1173</v>
      </c>
      <c r="G17" s="5" t="s">
        <v>1173</v>
      </c>
      <c r="H17" s="5" t="s">
        <v>1173</v>
      </c>
      <c r="I17" s="4" t="s">
        <v>1173</v>
      </c>
      <c r="J17" s="4" t="s">
        <v>1173</v>
      </c>
      <c r="K17" s="4" t="s">
        <v>1173</v>
      </c>
      <c r="L17" s="4" t="s">
        <v>1173</v>
      </c>
      <c r="M17" s="185" t="s">
        <v>1173</v>
      </c>
    </row>
    <row r="18" spans="1:13" s="173" customFormat="1" ht="20.399999999999999" x14ac:dyDescent="0.3">
      <c r="A18" s="4" t="s">
        <v>575</v>
      </c>
      <c r="B18" s="5" t="s">
        <v>1172</v>
      </c>
      <c r="C18" s="5" t="s">
        <v>1184</v>
      </c>
      <c r="D18" s="5" t="s">
        <v>1173</v>
      </c>
      <c r="E18" s="5" t="s">
        <v>1173</v>
      </c>
      <c r="F18" s="5" t="s">
        <v>1173</v>
      </c>
      <c r="G18" s="5" t="s">
        <v>1173</v>
      </c>
      <c r="H18" s="5" t="s">
        <v>1173</v>
      </c>
      <c r="I18" s="4" t="s">
        <v>1173</v>
      </c>
      <c r="J18" s="4" t="s">
        <v>1173</v>
      </c>
      <c r="K18" s="4" t="s">
        <v>1173</v>
      </c>
      <c r="L18" s="4" t="s">
        <v>1173</v>
      </c>
      <c r="M18" s="185" t="s">
        <v>1173</v>
      </c>
    </row>
    <row r="19" spans="1:13" s="173" customFormat="1" ht="20.399999999999999" x14ac:dyDescent="0.3">
      <c r="A19" s="4" t="s">
        <v>456</v>
      </c>
      <c r="B19" s="5" t="s">
        <v>1172</v>
      </c>
      <c r="C19" s="5" t="s">
        <v>1184</v>
      </c>
      <c r="D19" s="5" t="s">
        <v>1173</v>
      </c>
      <c r="E19" s="5" t="s">
        <v>1173</v>
      </c>
      <c r="F19" s="5" t="s">
        <v>1173</v>
      </c>
      <c r="G19" s="5" t="s">
        <v>1173</v>
      </c>
      <c r="H19" s="5" t="s">
        <v>1173</v>
      </c>
      <c r="I19" s="4" t="s">
        <v>1173</v>
      </c>
      <c r="J19" s="4" t="s">
        <v>1173</v>
      </c>
      <c r="K19" s="4" t="s">
        <v>1173</v>
      </c>
      <c r="L19" s="4" t="s">
        <v>1173</v>
      </c>
      <c r="M19" s="185" t="s">
        <v>1173</v>
      </c>
    </row>
    <row r="20" spans="1:13" s="173" customFormat="1" ht="20.399999999999999" x14ac:dyDescent="0.3">
      <c r="A20" s="4" t="s">
        <v>464</v>
      </c>
      <c r="B20" s="5" t="s">
        <v>1172</v>
      </c>
      <c r="C20" s="5" t="s">
        <v>1184</v>
      </c>
      <c r="D20" s="5" t="s">
        <v>1173</v>
      </c>
      <c r="E20" s="5" t="s">
        <v>1173</v>
      </c>
      <c r="F20" s="5" t="s">
        <v>1173</v>
      </c>
      <c r="G20" s="5" t="s">
        <v>1173</v>
      </c>
      <c r="H20" s="5" t="s">
        <v>1173</v>
      </c>
      <c r="I20" s="4" t="s">
        <v>1173</v>
      </c>
      <c r="J20" s="4" t="s">
        <v>1173</v>
      </c>
      <c r="K20" s="4" t="s">
        <v>1173</v>
      </c>
      <c r="L20" s="4" t="s">
        <v>1173</v>
      </c>
      <c r="M20" s="185" t="s">
        <v>1173</v>
      </c>
    </row>
    <row r="21" spans="1:13" s="173" customFormat="1" ht="20.399999999999999" x14ac:dyDescent="0.3">
      <c r="A21" s="4" t="s">
        <v>468</v>
      </c>
      <c r="B21" s="5" t="s">
        <v>1172</v>
      </c>
      <c r="C21" s="5" t="s">
        <v>1184</v>
      </c>
      <c r="D21" s="5" t="s">
        <v>1173</v>
      </c>
      <c r="E21" s="5" t="s">
        <v>1173</v>
      </c>
      <c r="F21" s="5" t="s">
        <v>1173</v>
      </c>
      <c r="G21" s="5" t="s">
        <v>1173</v>
      </c>
      <c r="H21" s="5" t="s">
        <v>1173</v>
      </c>
      <c r="I21" s="4" t="s">
        <v>1173</v>
      </c>
      <c r="J21" s="4" t="s">
        <v>1173</v>
      </c>
      <c r="K21" s="4" t="s">
        <v>1173</v>
      </c>
      <c r="L21" s="4" t="s">
        <v>1173</v>
      </c>
      <c r="M21" s="185" t="s">
        <v>1173</v>
      </c>
    </row>
    <row r="22" spans="1:13" s="173" customFormat="1" ht="20.399999999999999" x14ac:dyDescent="0.3">
      <c r="A22" s="4" t="s">
        <v>474</v>
      </c>
      <c r="B22" s="5" t="s">
        <v>1172</v>
      </c>
      <c r="C22" s="5" t="s">
        <v>1184</v>
      </c>
      <c r="D22" s="5" t="s">
        <v>1173</v>
      </c>
      <c r="E22" s="5" t="s">
        <v>1173</v>
      </c>
      <c r="F22" s="5" t="s">
        <v>1173</v>
      </c>
      <c r="G22" s="5" t="s">
        <v>1173</v>
      </c>
      <c r="H22" s="5" t="s">
        <v>1173</v>
      </c>
      <c r="I22" s="4" t="s">
        <v>1173</v>
      </c>
      <c r="J22" s="4" t="s">
        <v>1173</v>
      </c>
      <c r="K22" s="4" t="s">
        <v>1173</v>
      </c>
      <c r="L22" s="4" t="s">
        <v>1173</v>
      </c>
      <c r="M22" s="185" t="s">
        <v>1173</v>
      </c>
    </row>
    <row r="23" spans="1:13" s="173" customFormat="1" ht="20.399999999999999" x14ac:dyDescent="0.3">
      <c r="A23" s="4" t="s">
        <v>478</v>
      </c>
      <c r="B23" s="5" t="s">
        <v>1172</v>
      </c>
      <c r="C23" s="5" t="s">
        <v>1184</v>
      </c>
      <c r="D23" s="5" t="s">
        <v>1173</v>
      </c>
      <c r="E23" s="5" t="s">
        <v>1173</v>
      </c>
      <c r="F23" s="5" t="s">
        <v>1173</v>
      </c>
      <c r="G23" s="5" t="s">
        <v>1173</v>
      </c>
      <c r="H23" s="5" t="s">
        <v>1173</v>
      </c>
      <c r="I23" s="4" t="s">
        <v>1173</v>
      </c>
      <c r="J23" s="4" t="s">
        <v>1173</v>
      </c>
      <c r="K23" s="4" t="s">
        <v>1173</v>
      </c>
      <c r="L23" s="4" t="s">
        <v>1173</v>
      </c>
      <c r="M23" s="185" t="s">
        <v>1173</v>
      </c>
    </row>
    <row r="24" spans="1:13" s="173" customFormat="1" ht="40.799999999999997" x14ac:dyDescent="0.3">
      <c r="A24" s="4" t="s">
        <v>334</v>
      </c>
      <c r="B24" s="5" t="s">
        <v>1172</v>
      </c>
      <c r="C24" s="5" t="s">
        <v>1184</v>
      </c>
      <c r="D24" s="5" t="s">
        <v>1173</v>
      </c>
      <c r="E24" s="5" t="s">
        <v>1173</v>
      </c>
      <c r="F24" s="5" t="s">
        <v>1173</v>
      </c>
      <c r="G24" s="5" t="s">
        <v>1173</v>
      </c>
      <c r="H24" s="5" t="s">
        <v>1173</v>
      </c>
      <c r="I24" s="4" t="s">
        <v>1173</v>
      </c>
      <c r="J24" s="4" t="s">
        <v>1173</v>
      </c>
      <c r="K24" s="4" t="s">
        <v>1173</v>
      </c>
      <c r="L24" s="4" t="s">
        <v>1173</v>
      </c>
      <c r="M24" s="185" t="s">
        <v>1173</v>
      </c>
    </row>
    <row r="25" spans="1:13" s="173" customFormat="1" ht="40.799999999999997" x14ac:dyDescent="0.3">
      <c r="A25" s="4" t="s">
        <v>22</v>
      </c>
      <c r="B25" s="5" t="s">
        <v>1172</v>
      </c>
      <c r="C25" s="5" t="s">
        <v>1185</v>
      </c>
      <c r="D25" s="5" t="s">
        <v>1173</v>
      </c>
      <c r="E25" s="5" t="s">
        <v>1173</v>
      </c>
      <c r="F25" s="5" t="s">
        <v>1173</v>
      </c>
      <c r="G25" s="5" t="s">
        <v>1173</v>
      </c>
      <c r="H25" s="5" t="s">
        <v>1173</v>
      </c>
      <c r="I25" s="4" t="s">
        <v>1173</v>
      </c>
      <c r="J25" s="4" t="s">
        <v>1173</v>
      </c>
      <c r="K25" s="4" t="s">
        <v>1173</v>
      </c>
      <c r="L25" s="4" t="s">
        <v>1173</v>
      </c>
      <c r="M25" s="185" t="s">
        <v>1173</v>
      </c>
    </row>
    <row r="26" spans="1:13" s="173" customFormat="1" ht="20.399999999999999" x14ac:dyDescent="0.3">
      <c r="A26" s="4" t="s">
        <v>1001</v>
      </c>
      <c r="B26" s="5" t="s">
        <v>1172</v>
      </c>
      <c r="C26" s="5" t="s">
        <v>1185</v>
      </c>
      <c r="D26" s="5" t="s">
        <v>1173</v>
      </c>
      <c r="E26" s="5" t="s">
        <v>1173</v>
      </c>
      <c r="F26" s="5" t="s">
        <v>1173</v>
      </c>
      <c r="G26" s="5" t="s">
        <v>1173</v>
      </c>
      <c r="H26" s="5" t="s">
        <v>1173</v>
      </c>
      <c r="I26" s="4" t="s">
        <v>1173</v>
      </c>
      <c r="J26" s="4" t="s">
        <v>1173</v>
      </c>
      <c r="K26" s="4" t="s">
        <v>1173</v>
      </c>
      <c r="L26" s="4" t="s">
        <v>1173</v>
      </c>
      <c r="M26" s="185" t="s">
        <v>1173</v>
      </c>
    </row>
    <row r="27" spans="1:13" s="173" customFormat="1" ht="20.399999999999999" x14ac:dyDescent="0.3">
      <c r="A27" s="4" t="s">
        <v>450</v>
      </c>
      <c r="B27" s="5" t="s">
        <v>1172</v>
      </c>
      <c r="C27" s="5" t="s">
        <v>1185</v>
      </c>
      <c r="D27" s="5" t="s">
        <v>1173</v>
      </c>
      <c r="E27" s="5" t="s">
        <v>1173</v>
      </c>
      <c r="F27" s="5" t="s">
        <v>1173</v>
      </c>
      <c r="G27" s="5" t="s">
        <v>1173</v>
      </c>
      <c r="H27" s="5" t="s">
        <v>1173</v>
      </c>
      <c r="I27" s="4" t="s">
        <v>1173</v>
      </c>
      <c r="J27" s="4" t="s">
        <v>1173</v>
      </c>
      <c r="K27" s="4" t="s">
        <v>1173</v>
      </c>
      <c r="L27" s="4" t="s">
        <v>1173</v>
      </c>
      <c r="M27" s="185" t="s">
        <v>1173</v>
      </c>
    </row>
    <row r="28" spans="1:13" s="173" customFormat="1" ht="20.399999999999999" x14ac:dyDescent="0.3">
      <c r="A28" s="4" t="s">
        <v>575</v>
      </c>
      <c r="B28" s="5" t="s">
        <v>1172</v>
      </c>
      <c r="C28" s="5" t="s">
        <v>1185</v>
      </c>
      <c r="D28" s="5" t="s">
        <v>1173</v>
      </c>
      <c r="E28" s="5" t="s">
        <v>1173</v>
      </c>
      <c r="F28" s="5" t="s">
        <v>1173</v>
      </c>
      <c r="G28" s="5" t="s">
        <v>1173</v>
      </c>
      <c r="H28" s="5" t="s">
        <v>1173</v>
      </c>
      <c r="I28" s="4" t="s">
        <v>1173</v>
      </c>
      <c r="J28" s="4" t="s">
        <v>1173</v>
      </c>
      <c r="K28" s="4" t="s">
        <v>1173</v>
      </c>
      <c r="L28" s="4" t="s">
        <v>1173</v>
      </c>
      <c r="M28" s="185" t="s">
        <v>1173</v>
      </c>
    </row>
    <row r="29" spans="1:13" s="173" customFormat="1" ht="20.399999999999999" x14ac:dyDescent="0.3">
      <c r="A29" s="4" t="s">
        <v>456</v>
      </c>
      <c r="B29" s="5" t="s">
        <v>1172</v>
      </c>
      <c r="C29" s="5" t="s">
        <v>1185</v>
      </c>
      <c r="D29" s="5" t="s">
        <v>1173</v>
      </c>
      <c r="E29" s="5" t="s">
        <v>1173</v>
      </c>
      <c r="F29" s="5" t="s">
        <v>1173</v>
      </c>
      <c r="G29" s="5" t="s">
        <v>1173</v>
      </c>
      <c r="H29" s="5" t="s">
        <v>1173</v>
      </c>
      <c r="I29" s="4" t="s">
        <v>1173</v>
      </c>
      <c r="J29" s="4" t="s">
        <v>1173</v>
      </c>
      <c r="K29" s="4" t="s">
        <v>1173</v>
      </c>
      <c r="L29" s="4" t="s">
        <v>1173</v>
      </c>
      <c r="M29" s="185" t="s">
        <v>1173</v>
      </c>
    </row>
    <row r="30" spans="1:13" s="173" customFormat="1" ht="20.399999999999999" x14ac:dyDescent="0.3">
      <c r="A30" s="4" t="s">
        <v>464</v>
      </c>
      <c r="B30" s="5" t="s">
        <v>1172</v>
      </c>
      <c r="C30" s="5" t="s">
        <v>1185</v>
      </c>
      <c r="D30" s="5" t="s">
        <v>1173</v>
      </c>
      <c r="E30" s="5" t="s">
        <v>1173</v>
      </c>
      <c r="F30" s="5" t="s">
        <v>1173</v>
      </c>
      <c r="G30" s="5" t="s">
        <v>1173</v>
      </c>
      <c r="H30" s="5" t="s">
        <v>1173</v>
      </c>
      <c r="I30" s="4" t="s">
        <v>1173</v>
      </c>
      <c r="J30" s="4" t="s">
        <v>1173</v>
      </c>
      <c r="K30" s="4" t="s">
        <v>1173</v>
      </c>
      <c r="L30" s="4" t="s">
        <v>1173</v>
      </c>
      <c r="M30" s="185" t="s">
        <v>1173</v>
      </c>
    </row>
    <row r="31" spans="1:13" s="173" customFormat="1" ht="20.399999999999999" x14ac:dyDescent="0.3">
      <c r="A31" s="4" t="s">
        <v>468</v>
      </c>
      <c r="B31" s="5" t="s">
        <v>1172</v>
      </c>
      <c r="C31" s="5" t="s">
        <v>1185</v>
      </c>
      <c r="D31" s="5" t="s">
        <v>1173</v>
      </c>
      <c r="E31" s="5" t="s">
        <v>1173</v>
      </c>
      <c r="F31" s="5" t="s">
        <v>1173</v>
      </c>
      <c r="G31" s="5" t="s">
        <v>1173</v>
      </c>
      <c r="H31" s="5" t="s">
        <v>1173</v>
      </c>
      <c r="I31" s="4" t="s">
        <v>1173</v>
      </c>
      <c r="J31" s="4" t="s">
        <v>1173</v>
      </c>
      <c r="K31" s="4" t="s">
        <v>1173</v>
      </c>
      <c r="L31" s="4" t="s">
        <v>1173</v>
      </c>
      <c r="M31" s="185" t="s">
        <v>1173</v>
      </c>
    </row>
    <row r="32" spans="1:13" s="173" customFormat="1" ht="20.399999999999999" x14ac:dyDescent="0.3">
      <c r="A32" s="4" t="s">
        <v>474</v>
      </c>
      <c r="B32" s="5" t="s">
        <v>1172</v>
      </c>
      <c r="C32" s="5" t="s">
        <v>1185</v>
      </c>
      <c r="D32" s="5" t="s">
        <v>1173</v>
      </c>
      <c r="E32" s="5" t="s">
        <v>1173</v>
      </c>
      <c r="F32" s="5" t="s">
        <v>1173</v>
      </c>
      <c r="G32" s="5" t="s">
        <v>1173</v>
      </c>
      <c r="H32" s="5" t="s">
        <v>1173</v>
      </c>
      <c r="I32" s="4" t="s">
        <v>1173</v>
      </c>
      <c r="J32" s="4" t="s">
        <v>1173</v>
      </c>
      <c r="K32" s="4" t="s">
        <v>1173</v>
      </c>
      <c r="L32" s="4" t="s">
        <v>1173</v>
      </c>
      <c r="M32" s="185" t="s">
        <v>1173</v>
      </c>
    </row>
    <row r="33" spans="1:13" s="173" customFormat="1" ht="20.399999999999999" x14ac:dyDescent="0.3">
      <c r="A33" s="4" t="s">
        <v>478</v>
      </c>
      <c r="B33" s="5" t="s">
        <v>1172</v>
      </c>
      <c r="C33" s="5" t="s">
        <v>1185</v>
      </c>
      <c r="D33" s="5" t="s">
        <v>1173</v>
      </c>
      <c r="E33" s="5" t="s">
        <v>1173</v>
      </c>
      <c r="F33" s="5" t="s">
        <v>1173</v>
      </c>
      <c r="G33" s="5" t="s">
        <v>1173</v>
      </c>
      <c r="H33" s="5" t="s">
        <v>1173</v>
      </c>
      <c r="I33" s="4" t="s">
        <v>1173</v>
      </c>
      <c r="J33" s="4" t="s">
        <v>1173</v>
      </c>
      <c r="K33" s="4" t="s">
        <v>1173</v>
      </c>
      <c r="L33" s="4" t="s">
        <v>1173</v>
      </c>
      <c r="M33" s="185" t="s">
        <v>1173</v>
      </c>
    </row>
    <row r="34" spans="1:13" s="173" customFormat="1" ht="40.799999999999997" x14ac:dyDescent="0.3">
      <c r="A34" s="4" t="s">
        <v>334</v>
      </c>
      <c r="B34" s="5" t="s">
        <v>1172</v>
      </c>
      <c r="C34" s="5" t="s">
        <v>1185</v>
      </c>
      <c r="D34" s="5" t="s">
        <v>1173</v>
      </c>
      <c r="E34" s="5" t="s">
        <v>1173</v>
      </c>
      <c r="F34" s="5" t="s">
        <v>1173</v>
      </c>
      <c r="G34" s="5" t="s">
        <v>1173</v>
      </c>
      <c r="H34" s="5" t="s">
        <v>1173</v>
      </c>
      <c r="I34" s="4" t="s">
        <v>1173</v>
      </c>
      <c r="J34" s="4" t="s">
        <v>1173</v>
      </c>
      <c r="K34" s="4" t="s">
        <v>1173</v>
      </c>
      <c r="L34" s="4" t="s">
        <v>1173</v>
      </c>
      <c r="M34" s="185" t="s">
        <v>1173</v>
      </c>
    </row>
    <row r="35" spans="1:13" s="173" customFormat="1" ht="40.799999999999997" x14ac:dyDescent="0.3">
      <c r="A35" s="4" t="s">
        <v>22</v>
      </c>
      <c r="B35" s="5" t="s">
        <v>1172</v>
      </c>
      <c r="C35" s="5" t="s">
        <v>1186</v>
      </c>
      <c r="D35" s="5" t="s">
        <v>1173</v>
      </c>
      <c r="E35" s="5" t="s">
        <v>1173</v>
      </c>
      <c r="F35" s="5" t="s">
        <v>1173</v>
      </c>
      <c r="G35" s="5" t="s">
        <v>1173</v>
      </c>
      <c r="H35" s="5" t="s">
        <v>1173</v>
      </c>
      <c r="I35" s="4" t="s">
        <v>1173</v>
      </c>
      <c r="J35" s="4" t="s">
        <v>1173</v>
      </c>
      <c r="K35" s="4" t="s">
        <v>1173</v>
      </c>
      <c r="L35" s="4" t="s">
        <v>1173</v>
      </c>
      <c r="M35" s="185" t="s">
        <v>1173</v>
      </c>
    </row>
    <row r="36" spans="1:13" s="173" customFormat="1" ht="20.399999999999999" x14ac:dyDescent="0.3">
      <c r="A36" s="4" t="s">
        <v>1001</v>
      </c>
      <c r="B36" s="5" t="s">
        <v>1172</v>
      </c>
      <c r="C36" s="5" t="s">
        <v>1186</v>
      </c>
      <c r="D36" s="5" t="s">
        <v>1173</v>
      </c>
      <c r="E36" s="5" t="s">
        <v>1173</v>
      </c>
      <c r="F36" s="5" t="s">
        <v>1173</v>
      </c>
      <c r="G36" s="5" t="s">
        <v>1173</v>
      </c>
      <c r="H36" s="5" t="s">
        <v>1173</v>
      </c>
      <c r="I36" s="4" t="s">
        <v>1173</v>
      </c>
      <c r="J36" s="4" t="s">
        <v>1173</v>
      </c>
      <c r="K36" s="4" t="s">
        <v>1173</v>
      </c>
      <c r="L36" s="4" t="s">
        <v>1173</v>
      </c>
      <c r="M36" s="185" t="s">
        <v>1173</v>
      </c>
    </row>
    <row r="37" spans="1:13" s="173" customFormat="1" ht="20.399999999999999" x14ac:dyDescent="0.3">
      <c r="A37" s="4" t="s">
        <v>450</v>
      </c>
      <c r="B37" s="5" t="s">
        <v>1172</v>
      </c>
      <c r="C37" s="5" t="s">
        <v>1186</v>
      </c>
      <c r="D37" s="5" t="s">
        <v>1173</v>
      </c>
      <c r="E37" s="5" t="s">
        <v>1173</v>
      </c>
      <c r="F37" s="5" t="s">
        <v>1173</v>
      </c>
      <c r="G37" s="5" t="s">
        <v>1173</v>
      </c>
      <c r="H37" s="5" t="s">
        <v>1173</v>
      </c>
      <c r="I37" s="4" t="s">
        <v>1173</v>
      </c>
      <c r="J37" s="4" t="s">
        <v>1173</v>
      </c>
      <c r="K37" s="4" t="s">
        <v>1173</v>
      </c>
      <c r="L37" s="4" t="s">
        <v>1173</v>
      </c>
      <c r="M37" s="185" t="s">
        <v>1173</v>
      </c>
    </row>
    <row r="38" spans="1:13" s="173" customFormat="1" ht="20.399999999999999" x14ac:dyDescent="0.3">
      <c r="A38" s="4" t="s">
        <v>575</v>
      </c>
      <c r="B38" s="5" t="s">
        <v>1172</v>
      </c>
      <c r="C38" s="5" t="s">
        <v>1186</v>
      </c>
      <c r="D38" s="5" t="s">
        <v>1173</v>
      </c>
      <c r="E38" s="5" t="s">
        <v>1173</v>
      </c>
      <c r="F38" s="5" t="s">
        <v>1173</v>
      </c>
      <c r="G38" s="5" t="s">
        <v>1173</v>
      </c>
      <c r="H38" s="5" t="s">
        <v>1173</v>
      </c>
      <c r="I38" s="4" t="s">
        <v>1173</v>
      </c>
      <c r="J38" s="4" t="s">
        <v>1173</v>
      </c>
      <c r="K38" s="4" t="s">
        <v>1173</v>
      </c>
      <c r="L38" s="4" t="s">
        <v>1173</v>
      </c>
      <c r="M38" s="185" t="s">
        <v>1173</v>
      </c>
    </row>
    <row r="39" spans="1:13" s="173" customFormat="1" ht="20.399999999999999" x14ac:dyDescent="0.3">
      <c r="A39" s="4" t="s">
        <v>456</v>
      </c>
      <c r="B39" s="5" t="s">
        <v>1172</v>
      </c>
      <c r="C39" s="5" t="s">
        <v>1186</v>
      </c>
      <c r="D39" s="5" t="s">
        <v>1173</v>
      </c>
      <c r="E39" s="5" t="s">
        <v>1173</v>
      </c>
      <c r="F39" s="5" t="s">
        <v>1173</v>
      </c>
      <c r="G39" s="5" t="s">
        <v>1173</v>
      </c>
      <c r="H39" s="5" t="s">
        <v>1173</v>
      </c>
      <c r="I39" s="4" t="s">
        <v>1173</v>
      </c>
      <c r="J39" s="4" t="s">
        <v>1173</v>
      </c>
      <c r="K39" s="4" t="s">
        <v>1173</v>
      </c>
      <c r="L39" s="4" t="s">
        <v>1173</v>
      </c>
      <c r="M39" s="185" t="s">
        <v>1173</v>
      </c>
    </row>
    <row r="40" spans="1:13" s="173" customFormat="1" ht="20.399999999999999" x14ac:dyDescent="0.3">
      <c r="A40" s="4" t="s">
        <v>464</v>
      </c>
      <c r="B40" s="5" t="s">
        <v>1172</v>
      </c>
      <c r="C40" s="5" t="s">
        <v>1186</v>
      </c>
      <c r="D40" s="5" t="s">
        <v>1173</v>
      </c>
      <c r="E40" s="5" t="s">
        <v>1173</v>
      </c>
      <c r="F40" s="5" t="s">
        <v>1173</v>
      </c>
      <c r="G40" s="5" t="s">
        <v>1173</v>
      </c>
      <c r="H40" s="5" t="s">
        <v>1173</v>
      </c>
      <c r="I40" s="4" t="s">
        <v>1173</v>
      </c>
      <c r="J40" s="4" t="s">
        <v>1173</v>
      </c>
      <c r="K40" s="4" t="s">
        <v>1173</v>
      </c>
      <c r="L40" s="4" t="s">
        <v>1173</v>
      </c>
      <c r="M40" s="185" t="s">
        <v>1173</v>
      </c>
    </row>
    <row r="41" spans="1:13" s="173" customFormat="1" ht="20.399999999999999" x14ac:dyDescent="0.3">
      <c r="A41" s="4" t="s">
        <v>468</v>
      </c>
      <c r="B41" s="5" t="s">
        <v>1172</v>
      </c>
      <c r="C41" s="5" t="s">
        <v>1186</v>
      </c>
      <c r="D41" s="5" t="s">
        <v>1173</v>
      </c>
      <c r="E41" s="5" t="s">
        <v>1173</v>
      </c>
      <c r="F41" s="5" t="s">
        <v>1173</v>
      </c>
      <c r="G41" s="5" t="s">
        <v>1173</v>
      </c>
      <c r="H41" s="5" t="s">
        <v>1173</v>
      </c>
      <c r="I41" s="4" t="s">
        <v>1173</v>
      </c>
      <c r="J41" s="4" t="s">
        <v>1173</v>
      </c>
      <c r="K41" s="4" t="s">
        <v>1173</v>
      </c>
      <c r="L41" s="4" t="s">
        <v>1173</v>
      </c>
      <c r="M41" s="185" t="s">
        <v>1173</v>
      </c>
    </row>
    <row r="42" spans="1:13" s="173" customFormat="1" ht="20.399999999999999" x14ac:dyDescent="0.3">
      <c r="A42" s="4" t="s">
        <v>474</v>
      </c>
      <c r="B42" s="5" t="s">
        <v>1172</v>
      </c>
      <c r="C42" s="5" t="s">
        <v>1186</v>
      </c>
      <c r="D42" s="5" t="s">
        <v>1173</v>
      </c>
      <c r="E42" s="5" t="s">
        <v>1173</v>
      </c>
      <c r="F42" s="5" t="s">
        <v>1173</v>
      </c>
      <c r="G42" s="5" t="s">
        <v>1173</v>
      </c>
      <c r="H42" s="5" t="s">
        <v>1173</v>
      </c>
      <c r="I42" s="4" t="s">
        <v>1173</v>
      </c>
      <c r="J42" s="4" t="s">
        <v>1173</v>
      </c>
      <c r="K42" s="4" t="s">
        <v>1173</v>
      </c>
      <c r="L42" s="4" t="s">
        <v>1173</v>
      </c>
      <c r="M42" s="185" t="s">
        <v>1173</v>
      </c>
    </row>
    <row r="43" spans="1:13" s="173" customFormat="1" ht="20.399999999999999" x14ac:dyDescent="0.3">
      <c r="A43" s="4" t="s">
        <v>478</v>
      </c>
      <c r="B43" s="5" t="s">
        <v>1172</v>
      </c>
      <c r="C43" s="5" t="s">
        <v>1186</v>
      </c>
      <c r="D43" s="5" t="s">
        <v>1173</v>
      </c>
      <c r="E43" s="5" t="s">
        <v>1173</v>
      </c>
      <c r="F43" s="5" t="s">
        <v>1173</v>
      </c>
      <c r="G43" s="5" t="s">
        <v>1173</v>
      </c>
      <c r="H43" s="5" t="s">
        <v>1173</v>
      </c>
      <c r="I43" s="4" t="s">
        <v>1173</v>
      </c>
      <c r="J43" s="4" t="s">
        <v>1173</v>
      </c>
      <c r="K43" s="4" t="s">
        <v>1173</v>
      </c>
      <c r="L43" s="4" t="s">
        <v>1173</v>
      </c>
      <c r="M43" s="185" t="s">
        <v>1173</v>
      </c>
    </row>
    <row r="44" spans="1:13" s="173" customFormat="1" ht="40.799999999999997" x14ac:dyDescent="0.3">
      <c r="A44" s="22" t="s">
        <v>334</v>
      </c>
      <c r="B44" s="23" t="s">
        <v>1172</v>
      </c>
      <c r="C44" s="23" t="s">
        <v>1186</v>
      </c>
      <c r="D44" s="23" t="s">
        <v>1173</v>
      </c>
      <c r="E44" s="23" t="s">
        <v>1173</v>
      </c>
      <c r="F44" s="23" t="s">
        <v>1173</v>
      </c>
      <c r="G44" s="23" t="s">
        <v>1173</v>
      </c>
      <c r="H44" s="23" t="s">
        <v>1173</v>
      </c>
      <c r="I44" s="22" t="s">
        <v>1173</v>
      </c>
      <c r="J44" s="22" t="s">
        <v>1173</v>
      </c>
      <c r="K44" s="22" t="s">
        <v>1173</v>
      </c>
      <c r="L44" s="22" t="s">
        <v>1173</v>
      </c>
      <c r="M44" s="186" t="s">
        <v>1173</v>
      </c>
    </row>
  </sheetData>
  <mergeCells count="14">
    <mergeCell ref="M3:M4"/>
    <mergeCell ref="L3:L4"/>
    <mergeCell ref="H3:H4"/>
    <mergeCell ref="G3:G4"/>
    <mergeCell ref="A1:M1"/>
    <mergeCell ref="A2:M2"/>
    <mergeCell ref="I3:J3"/>
    <mergeCell ref="F3:F4"/>
    <mergeCell ref="E3:E4"/>
    <mergeCell ref="D3:D4"/>
    <mergeCell ref="C3:C4"/>
    <mergeCell ref="B3:B4"/>
    <mergeCell ref="A3:A4"/>
    <mergeCell ref="K3:K4"/>
  </mergeCells>
  <pageMargins left="0.19685039370078741" right="0.19685039370078741" top="0.39370078740157483" bottom="0.19685039370078741" header="0.31496062992125984" footer="0.31496062992125984"/>
  <pageSetup paperSize="8"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South</vt:lpstr>
      <vt:lpstr>East</vt:lpstr>
      <vt:lpstr>North</vt:lpstr>
      <vt:lpstr>West</vt:lpstr>
      <vt:lpstr>Bangalore Rural</vt:lpstr>
      <vt:lpstr>Ramanagara</vt:lpstr>
      <vt:lpstr>Kolar</vt:lpstr>
      <vt:lpstr>Tumkur</vt:lpstr>
      <vt:lpstr>Davanagere</vt:lpstr>
      <vt:lpstr>Davanagere!Print_Area</vt:lpstr>
      <vt:lpstr>East!Print_Area</vt:lpstr>
      <vt:lpstr>Ramanagara!Print_Area</vt:lpstr>
      <vt:lpstr>South!Print_Area</vt:lpstr>
      <vt:lpstr>West!Print_Area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ALDC1</dc:creator>
  <cp:lastModifiedBy>ALDC1</cp:lastModifiedBy>
  <dcterms:created xsi:type="dcterms:W3CDTF">2020-09-05T10:56:35Z</dcterms:created>
  <dcterms:modified xsi:type="dcterms:W3CDTF">2020-09-07T07:54:12Z</dcterms:modified>
</cp:coreProperties>
</file>