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nglish " sheetId="7" r:id="rId1"/>
  </sheets>
  <definedNames>
    <definedName name="_xlnm.Print_Area" localSheetId="0">'english '!$B$1:$S$53</definedName>
  </definedNames>
  <calcPr calcId="144525"/>
</workbook>
</file>

<file path=xl/calcChain.xml><?xml version="1.0" encoding="utf-8"?>
<calcChain xmlns="http://schemas.openxmlformats.org/spreadsheetml/2006/main">
  <c r="J10" i="7" l="1"/>
  <c r="J11" i="7"/>
  <c r="J14" i="7"/>
  <c r="J15" i="7"/>
  <c r="J18" i="7"/>
  <c r="J19" i="7"/>
  <c r="J22" i="7"/>
  <c r="J23" i="7"/>
  <c r="J26" i="7"/>
  <c r="J27" i="7"/>
  <c r="J30" i="7"/>
  <c r="J31" i="7"/>
  <c r="J34" i="7"/>
  <c r="J35" i="7"/>
  <c r="J38" i="7"/>
  <c r="J39" i="7"/>
  <c r="J42" i="7"/>
  <c r="J43" i="7"/>
  <c r="J46" i="7"/>
  <c r="J47" i="7"/>
  <c r="J50" i="7"/>
  <c r="J51" i="7"/>
  <c r="G8" i="7"/>
  <c r="J8" i="7" s="1"/>
  <c r="G9" i="7"/>
  <c r="J9" i="7" s="1"/>
  <c r="G10" i="7"/>
  <c r="G11" i="7"/>
  <c r="G12" i="7"/>
  <c r="J12" i="7" s="1"/>
  <c r="G13" i="7"/>
  <c r="J13" i="7" s="1"/>
  <c r="G14" i="7"/>
  <c r="G15" i="7"/>
  <c r="G16" i="7"/>
  <c r="J16" i="7" s="1"/>
  <c r="G17" i="7"/>
  <c r="J17" i="7" s="1"/>
  <c r="G18" i="7"/>
  <c r="G19" i="7"/>
  <c r="G20" i="7"/>
  <c r="J20" i="7" s="1"/>
  <c r="G21" i="7"/>
  <c r="J21" i="7" s="1"/>
  <c r="G22" i="7"/>
  <c r="G23" i="7"/>
  <c r="G24" i="7"/>
  <c r="J24" i="7" s="1"/>
  <c r="G25" i="7"/>
  <c r="J25" i="7" s="1"/>
  <c r="G26" i="7"/>
  <c r="G27" i="7"/>
  <c r="G28" i="7"/>
  <c r="J28" i="7" s="1"/>
  <c r="G29" i="7"/>
  <c r="J29" i="7" s="1"/>
  <c r="G30" i="7"/>
  <c r="G31" i="7"/>
  <c r="G32" i="7"/>
  <c r="J32" i="7" s="1"/>
  <c r="G33" i="7"/>
  <c r="J33" i="7" s="1"/>
  <c r="G34" i="7"/>
  <c r="G35" i="7"/>
  <c r="G36" i="7"/>
  <c r="J36" i="7" s="1"/>
  <c r="G37" i="7"/>
  <c r="J37" i="7" s="1"/>
  <c r="G38" i="7"/>
  <c r="G39" i="7"/>
  <c r="G40" i="7"/>
  <c r="J40" i="7" s="1"/>
  <c r="G41" i="7"/>
  <c r="J41" i="7" s="1"/>
  <c r="G42" i="7"/>
  <c r="G43" i="7"/>
  <c r="G44" i="7"/>
  <c r="J44" i="7" s="1"/>
  <c r="G45" i="7"/>
  <c r="J45" i="7" s="1"/>
  <c r="G46" i="7"/>
  <c r="G47" i="7"/>
  <c r="G48" i="7"/>
  <c r="J48" i="7" s="1"/>
  <c r="G49" i="7"/>
  <c r="J49" i="7" s="1"/>
  <c r="G50" i="7"/>
  <c r="G51" i="7"/>
  <c r="G52" i="7"/>
  <c r="J52" i="7" s="1"/>
  <c r="G7" i="7"/>
  <c r="J7" i="7" s="1"/>
  <c r="F53" i="7" l="1"/>
  <c r="H53" i="7"/>
  <c r="I53" i="7"/>
  <c r="K53" i="7"/>
  <c r="L53" i="7"/>
  <c r="N53" i="7"/>
  <c r="O53" i="7"/>
  <c r="P53" i="7"/>
  <c r="Q53" i="7"/>
  <c r="S53" i="7"/>
  <c r="E53" i="7"/>
  <c r="G53" i="7" s="1"/>
  <c r="J53" i="7" l="1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7" i="7"/>
  <c r="R53" i="7" l="1"/>
  <c r="M53" i="7"/>
</calcChain>
</file>

<file path=xl/sharedStrings.xml><?xml version="1.0" encoding="utf-8"?>
<sst xmlns="http://schemas.openxmlformats.org/spreadsheetml/2006/main" count="84" uniqueCount="74">
  <si>
    <t>Total</t>
  </si>
  <si>
    <t>PÀæ. .¸ÀA</t>
  </si>
  <si>
    <t>3=1+2</t>
  </si>
  <si>
    <t>6=3-(4+5)</t>
  </si>
  <si>
    <t>9=7+8</t>
  </si>
  <si>
    <t>14=10+11+12+13</t>
  </si>
  <si>
    <t>BESCOM</t>
  </si>
  <si>
    <t>BANGALORE ELECTRICITY SUPPLY COMPANY LIMITED</t>
  </si>
  <si>
    <t xml:space="preserve">ABSTRACT </t>
  </si>
  <si>
    <t>Sl No</t>
  </si>
  <si>
    <t>Zone/Circle</t>
  </si>
  <si>
    <t>Division</t>
  </si>
  <si>
    <t xml:space="preserve">No. of Applications pending as at the end of previous month </t>
  </si>
  <si>
    <t>Total Applications</t>
  </si>
  <si>
    <t>Applications pending with Local Bodies</t>
  </si>
  <si>
    <t>Applications pending with BESCOM end</t>
  </si>
  <si>
    <t xml:space="preserve">Works completed from BESCOM end, but sevice not avalied </t>
  </si>
  <si>
    <t>Formalilities not observed</t>
  </si>
  <si>
    <t xml:space="preserve">Total applications pending from local bodies </t>
  </si>
  <si>
    <t>Work to be taken up</t>
  </si>
  <si>
    <t>Work order to be issued</t>
  </si>
  <si>
    <t xml:space="preserve">Total applications pending from BESCOM end </t>
  </si>
  <si>
    <t>South</t>
  </si>
  <si>
    <t>Jayanagar</t>
  </si>
  <si>
    <t>Koramangala</t>
  </si>
  <si>
    <t>HSR</t>
  </si>
  <si>
    <t xml:space="preserve">West </t>
  </si>
  <si>
    <t>Rajajinagar</t>
  </si>
  <si>
    <t>Kengeri</t>
  </si>
  <si>
    <t>RR Nagar</t>
  </si>
  <si>
    <t>BMASZ</t>
  </si>
  <si>
    <t xml:space="preserve">North </t>
  </si>
  <si>
    <t>Malleswaram</t>
  </si>
  <si>
    <t>Hebbal</t>
  </si>
  <si>
    <t>Peenya</t>
  </si>
  <si>
    <t>Jalahalli</t>
  </si>
  <si>
    <t>East</t>
  </si>
  <si>
    <t>Indiranagar</t>
  </si>
  <si>
    <t>Whitefield</t>
  </si>
  <si>
    <t>Shivajinagar</t>
  </si>
  <si>
    <t>Vidhanasuoudha</t>
  </si>
  <si>
    <t>BMANZ</t>
  </si>
  <si>
    <t>BMASZ &amp; BMANZ</t>
  </si>
  <si>
    <t>BRC</t>
  </si>
  <si>
    <t>Nelamangala</t>
  </si>
  <si>
    <t>Hosakote</t>
  </si>
  <si>
    <t>Ramanagara</t>
  </si>
  <si>
    <t>Magadi</t>
  </si>
  <si>
    <t>Kanakapura</t>
  </si>
  <si>
    <t>Chandapura</t>
  </si>
  <si>
    <t xml:space="preserve">Kolar </t>
  </si>
  <si>
    <t>Kolar</t>
  </si>
  <si>
    <t>KGF</t>
  </si>
  <si>
    <t>Chikkaballapur</t>
  </si>
  <si>
    <t>Chintamani</t>
  </si>
  <si>
    <t>BRAZ</t>
  </si>
  <si>
    <t xml:space="preserve">Davangere </t>
  </si>
  <si>
    <t>Davangere</t>
  </si>
  <si>
    <t>Harihara</t>
  </si>
  <si>
    <t>Chitradurga</t>
  </si>
  <si>
    <t>Hiriyuru</t>
  </si>
  <si>
    <t>Tumkur</t>
  </si>
  <si>
    <t>Kunigal</t>
  </si>
  <si>
    <t>Tipur</t>
  </si>
  <si>
    <t>Madhugiri</t>
  </si>
  <si>
    <t>CTAZ</t>
  </si>
  <si>
    <t>Total applications serviced during 20-21</t>
  </si>
  <si>
    <t>No. of Applications registered during the      Present month</t>
  </si>
  <si>
    <t>No. of Applications serviced during the      Present month</t>
  </si>
  <si>
    <t>No. of Applications pending during the      Present month</t>
  </si>
  <si>
    <t>No. of Applications lapsed during the Present month</t>
  </si>
  <si>
    <t>Progress of energisation of Drinking Water Supply for the month of NOV-2020</t>
  </si>
  <si>
    <t>Estimate to be under progress</t>
  </si>
  <si>
    <t>Work under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</si>
</sst>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Nudi 01 e"/>
    </font>
    <font>
      <sz val="11"/>
      <name val="Bookman Old Style"/>
      <family val="1"/>
    </font>
    <font>
      <sz val="14"/>
      <name val="Bookman Old Style"/>
      <family val="1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6"/>
      <color theme="1"/>
      <name val="Bookman Old Style"/>
      <family val="1"/>
    </font>
    <font>
      <sz val="18"/>
      <color theme="1"/>
      <name val="Bookman Old Style"/>
      <family val="1"/>
    </font>
    <font>
      <sz val="22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8"/>
      <name val="Bookman Old Style"/>
      <family val="1"/>
    </font>
    <font>
      <b/>
      <sz val="18"/>
      <name val="BRH Kannada"/>
    </font>
    <font>
      <b/>
      <sz val="16"/>
      <name val="Bookman Old Style"/>
      <family val="1"/>
    </font>
    <font>
      <b/>
      <sz val="16"/>
      <name val="Times New Roman"/>
      <family val="1"/>
    </font>
    <font>
      <b/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name val="Bookman Old Style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9" fontId="19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3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3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2" fillId="18" borderId="13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0" fontId="23" fillId="25" borderId="14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5" fillId="0" borderId="0"/>
    <xf numFmtId="171" fontId="26" fillId="0" borderId="0"/>
    <xf numFmtId="0" fontId="1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8" fillId="0" borderId="15">
      <alignment horizontal="right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16" applyNumberFormat="0" applyAlignment="0" applyProtection="0">
      <alignment horizontal="left" vertical="center"/>
    </xf>
    <xf numFmtId="0" fontId="30" fillId="0" borderId="9">
      <alignment horizontal="left" vertical="center"/>
    </xf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8" fillId="5" borderId="13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37" fontId="41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17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3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3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0" fontId="44" fillId="18" borderId="24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Font="0"/>
    <xf numFmtId="9" fontId="2" fillId="0" borderId="0" applyFont="0" applyFill="0" applyBorder="0" applyAlignment="0" applyProtection="0"/>
    <xf numFmtId="0" fontId="46" fillId="0" borderId="3">
      <alignment horizontal="center" vertical="center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66">
    <xf numFmtId="0" fontId="0" fillId="0" borderId="0" xfId="0"/>
    <xf numFmtId="0" fontId="6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53" fillId="0" borderId="0" xfId="2" applyFont="1" applyFill="1" applyBorder="1" applyAlignment="1">
      <alignment vertical="center" wrapText="1"/>
    </xf>
    <xf numFmtId="0" fontId="55" fillId="0" borderId="0" xfId="2" applyFont="1" applyFill="1" applyBorder="1" applyAlignment="1">
      <alignment vertical="center" wrapText="1"/>
    </xf>
    <xf numFmtId="0" fontId="46" fillId="0" borderId="0" xfId="2" applyFont="1" applyFill="1" applyAlignment="1">
      <alignment vertical="center" wrapText="1"/>
    </xf>
    <xf numFmtId="0" fontId="56" fillId="0" borderId="0" xfId="2" applyFont="1" applyFill="1" applyBorder="1" applyAlignment="1">
      <alignment vertical="center" wrapText="1"/>
    </xf>
    <xf numFmtId="0" fontId="7" fillId="0" borderId="0" xfId="2205" applyFont="1" applyFill="1" applyBorder="1" applyAlignment="1">
      <alignment horizontal="center" vertical="center" wrapText="1"/>
    </xf>
    <xf numFmtId="0" fontId="3" fillId="0" borderId="0" xfId="2205" applyFont="1" applyFill="1" applyBorder="1" applyAlignment="1">
      <alignment horizontal="center" vertical="center"/>
    </xf>
    <xf numFmtId="0" fontId="3" fillId="0" borderId="0" xfId="2205" applyFont="1" applyFill="1" applyBorder="1" applyAlignment="1">
      <alignment horizontal="center" vertical="center" wrapText="1"/>
    </xf>
    <xf numFmtId="0" fontId="58" fillId="0" borderId="4" xfId="2205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57" fillId="0" borderId="0" xfId="2205" applyFont="1" applyFill="1" applyAlignment="1">
      <alignment horizontal="center" vertical="center" wrapText="1"/>
    </xf>
    <xf numFmtId="0" fontId="59" fillId="0" borderId="6" xfId="2205" applyFont="1" applyFill="1" applyBorder="1" applyAlignment="1">
      <alignment vertical="center"/>
    </xf>
    <xf numFmtId="0" fontId="59" fillId="0" borderId="3" xfId="2205" applyFont="1" applyFill="1" applyBorder="1" applyAlignment="1">
      <alignment horizontal="center" vertical="center"/>
    </xf>
    <xf numFmtId="0" fontId="59" fillId="0" borderId="3" xfId="2205" applyFont="1" applyFill="1" applyBorder="1" applyAlignment="1">
      <alignment vertical="center"/>
    </xf>
    <xf numFmtId="0" fontId="59" fillId="0" borderId="3" xfId="2205" applyFont="1" applyFill="1" applyBorder="1" applyAlignment="1">
      <alignment horizontal="left" vertical="center"/>
    </xf>
    <xf numFmtId="0" fontId="60" fillId="0" borderId="3" xfId="2" applyFont="1" applyFill="1" applyBorder="1" applyAlignment="1">
      <alignment horizontal="center" vertical="center" wrapText="1"/>
    </xf>
    <xf numFmtId="0" fontId="59" fillId="0" borderId="3" xfId="2" applyFont="1" applyFill="1" applyBorder="1" applyAlignment="1">
      <alignment horizontal="center" vertical="center"/>
    </xf>
    <xf numFmtId="0" fontId="59" fillId="0" borderId="0" xfId="2205" applyFont="1" applyFill="1" applyAlignment="1">
      <alignment vertical="center"/>
    </xf>
    <xf numFmtId="0" fontId="5" fillId="0" borderId="7" xfId="2205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/>
    </xf>
    <xf numFmtId="0" fontId="15" fillId="0" borderId="0" xfId="2205" applyFont="1" applyFill="1" applyBorder="1" applyAlignment="1">
      <alignment vertical="center"/>
    </xf>
    <xf numFmtId="0" fontId="4" fillId="0" borderId="0" xfId="2205" applyFont="1" applyFill="1" applyBorder="1" applyAlignment="1">
      <alignment vertical="center"/>
    </xf>
    <xf numFmtId="0" fontId="9" fillId="0" borderId="7" xfId="2205" applyFont="1" applyFill="1" applyBorder="1" applyAlignment="1">
      <alignment horizontal="center" vertical="center"/>
    </xf>
    <xf numFmtId="0" fontId="53" fillId="0" borderId="0" xfId="2205" applyFont="1" applyFill="1" applyBorder="1" applyAlignment="1">
      <alignment vertical="center"/>
    </xf>
    <xf numFmtId="0" fontId="12" fillId="0" borderId="0" xfId="2205" applyFont="1" applyFill="1" applyBorder="1" applyAlignment="1">
      <alignment vertical="center"/>
    </xf>
    <xf numFmtId="0" fontId="14" fillId="0" borderId="3" xfId="2" applyFont="1" applyFill="1" applyBorder="1" applyAlignment="1">
      <alignment horizontal="center" vertical="center" wrapText="1"/>
    </xf>
    <xf numFmtId="0" fontId="9" fillId="0" borderId="11" xfId="2205" applyFont="1" applyFill="1" applyBorder="1" applyAlignment="1">
      <alignment horizontal="center" vertical="center"/>
    </xf>
    <xf numFmtId="0" fontId="5" fillId="0" borderId="11" xfId="2205" applyFont="1" applyFill="1" applyBorder="1" applyAlignment="1">
      <alignment horizontal="center" vertical="center"/>
    </xf>
    <xf numFmtId="0" fontId="5" fillId="0" borderId="6" xfId="2205" applyFont="1" applyFill="1" applyBorder="1" applyAlignment="1">
      <alignment horizontal="center" vertical="center"/>
    </xf>
    <xf numFmtId="0" fontId="9" fillId="0" borderId="27" xfId="2205" applyFont="1" applyFill="1" applyBorder="1" applyAlignment="1">
      <alignment horizontal="center" vertical="center"/>
    </xf>
    <xf numFmtId="0" fontId="61" fillId="0" borderId="3" xfId="2" applyFont="1" applyFill="1" applyBorder="1" applyAlignment="1">
      <alignment horizontal="center"/>
    </xf>
    <xf numFmtId="0" fontId="5" fillId="0" borderId="12" xfId="2205" applyFont="1" applyFill="1" applyBorder="1" applyAlignment="1">
      <alignment horizontal="center" vertical="center"/>
    </xf>
    <xf numFmtId="0" fontId="5" fillId="0" borderId="8" xfId="2205" applyFont="1" applyFill="1" applyBorder="1" applyAlignment="1">
      <alignment horizontal="center" vertical="center"/>
    </xf>
    <xf numFmtId="0" fontId="9" fillId="0" borderId="30" xfId="2205" applyFont="1" applyFill="1" applyBorder="1" applyAlignment="1">
      <alignment horizontal="center" vertical="center"/>
    </xf>
    <xf numFmtId="0" fontId="9" fillId="0" borderId="12" xfId="2205" applyFont="1" applyFill="1" applyBorder="1" applyAlignment="1">
      <alignment horizontal="center" vertical="center"/>
    </xf>
    <xf numFmtId="0" fontId="53" fillId="0" borderId="31" xfId="2205" applyFont="1" applyFill="1" applyBorder="1" applyAlignment="1">
      <alignment vertical="center"/>
    </xf>
    <xf numFmtId="0" fontId="4" fillId="0" borderId="0" xfId="2205" applyFont="1" applyFill="1" applyBorder="1" applyAlignment="1">
      <alignment horizontal="center" vertical="center"/>
    </xf>
    <xf numFmtId="0" fontId="4" fillId="0" borderId="0" xfId="2205" applyFont="1" applyFill="1" applyBorder="1" applyAlignment="1">
      <alignment horizontal="left" vertical="center"/>
    </xf>
    <xf numFmtId="0" fontId="63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54" fillId="0" borderId="0" xfId="2" applyFont="1" applyFill="1" applyBorder="1" applyAlignment="1">
      <alignment horizontal="center" vertical="center" wrapText="1"/>
    </xf>
    <xf numFmtId="0" fontId="11" fillId="0" borderId="0" xfId="2205" applyFont="1" applyFill="1" applyBorder="1" applyAlignment="1">
      <alignment horizontal="center" vertical="center"/>
    </xf>
    <xf numFmtId="0" fontId="61" fillId="0" borderId="3" xfId="2" applyFont="1" applyFill="1" applyBorder="1" applyAlignment="1">
      <alignment horizontal="center"/>
    </xf>
    <xf numFmtId="0" fontId="57" fillId="0" borderId="3" xfId="2" applyFont="1" applyFill="1" applyBorder="1" applyAlignment="1">
      <alignment horizontal="center" vertical="center"/>
    </xf>
    <xf numFmtId="0" fontId="57" fillId="0" borderId="8" xfId="2" applyFont="1" applyFill="1" applyBorder="1" applyAlignment="1">
      <alignment horizontal="center" vertical="center"/>
    </xf>
    <xf numFmtId="0" fontId="57" fillId="0" borderId="9" xfId="2" applyFont="1" applyFill="1" applyBorder="1" applyAlignment="1">
      <alignment horizontal="center" vertical="center"/>
    </xf>
    <xf numFmtId="0" fontId="57" fillId="0" borderId="10" xfId="2" applyFont="1" applyFill="1" applyBorder="1" applyAlignment="1">
      <alignment horizontal="center" vertical="center"/>
    </xf>
    <xf numFmtId="0" fontId="61" fillId="0" borderId="8" xfId="2" applyFont="1" applyFill="1" applyBorder="1" applyAlignment="1">
      <alignment horizontal="center"/>
    </xf>
    <xf numFmtId="0" fontId="61" fillId="0" borderId="9" xfId="2" applyFont="1" applyFill="1" applyBorder="1" applyAlignment="1">
      <alignment horizontal="center"/>
    </xf>
    <xf numFmtId="0" fontId="61" fillId="0" borderId="10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61" fillId="0" borderId="8" xfId="2" applyFont="1" applyFill="1" applyBorder="1" applyAlignment="1">
      <alignment horizontal="center" vertical="center" wrapText="1"/>
    </xf>
    <xf numFmtId="0" fontId="61" fillId="0" borderId="9" xfId="2" applyFont="1" applyFill="1" applyBorder="1" applyAlignment="1">
      <alignment horizontal="center" vertical="center" wrapText="1"/>
    </xf>
    <xf numFmtId="0" fontId="61" fillId="0" borderId="10" xfId="2" applyFont="1" applyFill="1" applyBorder="1" applyAlignment="1">
      <alignment horizontal="center" vertical="center" wrapText="1"/>
    </xf>
    <xf numFmtId="0" fontId="61" fillId="0" borderId="28" xfId="2" applyFont="1" applyFill="1" applyBorder="1" applyAlignment="1">
      <alignment horizontal="center" vertical="center" wrapText="1"/>
    </xf>
    <xf numFmtId="0" fontId="61" fillId="0" borderId="29" xfId="2" applyFont="1" applyFill="1" applyBorder="1" applyAlignment="1">
      <alignment horizontal="center" vertical="center" wrapText="1"/>
    </xf>
    <xf numFmtId="0" fontId="61" fillId="0" borderId="3" xfId="2" applyFont="1" applyFill="1" applyBorder="1" applyAlignment="1">
      <alignment horizontal="center" vertical="center" wrapText="1"/>
    </xf>
    <xf numFmtId="0" fontId="62" fillId="0" borderId="3" xfId="2" applyFont="1" applyFill="1" applyBorder="1" applyAlignment="1">
      <alignment horizontal="center" vertical="center" wrapText="1"/>
    </xf>
    <xf numFmtId="0" fontId="5" fillId="0" borderId="0" xfId="2205" applyFont="1" applyFill="1" applyBorder="1" applyAlignment="1">
      <alignment vertical="center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6"/>
  <sheetViews>
    <sheetView tabSelected="1" topLeftCell="B1" zoomScale="50" zoomScaleNormal="50" zoomScaleSheetLayoutView="50" workbookViewId="0">
      <pane ySplit="6" topLeftCell="A7" activePane="bottomLeft" state="frozen"/>
      <selection activeCell="B1" sqref="B1"/>
      <selection pane="bottomLeft" activeCell="S7" sqref="S7:S52"/>
    </sheetView>
  </sheetViews>
  <sheetFormatPr defaultRowHeight="20.100000000000001" customHeight="1"/>
  <cols>
    <col min="1" max="1" width="5.85546875" style="24" hidden="1" customWidth="1"/>
    <col min="2" max="2" width="9.5703125" style="39" customWidth="1"/>
    <col min="3" max="3" width="23.28515625" style="27" customWidth="1"/>
    <col min="4" max="4" width="31.7109375" style="40" customWidth="1"/>
    <col min="5" max="5" width="26.28515625" style="24" customWidth="1"/>
    <col min="6" max="6" width="28.42578125" style="24" customWidth="1"/>
    <col min="7" max="7" width="25.42578125" style="24" customWidth="1"/>
    <col min="8" max="8" width="29" style="24" customWidth="1"/>
    <col min="9" max="9" width="22.42578125" style="24" customWidth="1"/>
    <col min="10" max="10" width="23.7109375" style="24" customWidth="1"/>
    <col min="11" max="11" width="28.140625" style="24" customWidth="1"/>
    <col min="12" max="12" width="27" style="24" customWidth="1"/>
    <col min="13" max="13" width="27.28515625" style="24" customWidth="1"/>
    <col min="14" max="14" width="18" style="24" customWidth="1"/>
    <col min="15" max="15" width="20.85546875" style="24" customWidth="1"/>
    <col min="16" max="16" width="21" style="24" customWidth="1"/>
    <col min="17" max="17" width="19.42578125" style="24" customWidth="1"/>
    <col min="18" max="18" width="24.42578125" style="24" customWidth="1"/>
    <col min="19" max="19" width="23.42578125" style="24" customWidth="1"/>
    <col min="20" max="16384" width="9.140625" style="24"/>
  </cols>
  <sheetData>
    <row r="1" spans="1:32" s="6" customFormat="1" ht="32.25" customHeight="1">
      <c r="A1" s="4"/>
      <c r="B1" s="45" t="s">
        <v>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6" customFormat="1" ht="43.5" customHeight="1">
      <c r="A2" s="45" t="s">
        <v>71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s="8" customFormat="1" ht="26.25">
      <c r="A3" s="46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32" s="10" customFormat="1" ht="31.5" customHeight="1" thickBot="1">
      <c r="A4" s="9"/>
      <c r="B4" s="43" t="s">
        <v>9</v>
      </c>
      <c r="C4" s="43" t="s">
        <v>10</v>
      </c>
      <c r="D4" s="43" t="s">
        <v>11</v>
      </c>
      <c r="E4" s="43" t="s">
        <v>12</v>
      </c>
      <c r="F4" s="43" t="s">
        <v>67</v>
      </c>
      <c r="G4" s="43" t="s">
        <v>13</v>
      </c>
      <c r="H4" s="43" t="s">
        <v>70</v>
      </c>
      <c r="I4" s="43" t="s">
        <v>68</v>
      </c>
      <c r="J4" s="43" t="s">
        <v>69</v>
      </c>
      <c r="K4" s="48" t="s">
        <v>14</v>
      </c>
      <c r="L4" s="48"/>
      <c r="M4" s="48"/>
      <c r="N4" s="49" t="s">
        <v>15</v>
      </c>
      <c r="O4" s="50"/>
      <c r="P4" s="50"/>
      <c r="Q4" s="50"/>
      <c r="R4" s="51"/>
      <c r="S4" s="43" t="s">
        <v>66</v>
      </c>
    </row>
    <row r="5" spans="1:32" s="13" customFormat="1" ht="166.5" customHeight="1" thickTop="1">
      <c r="A5" s="11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12" t="s">
        <v>16</v>
      </c>
      <c r="L5" s="12" t="s">
        <v>17</v>
      </c>
      <c r="M5" s="12" t="s">
        <v>18</v>
      </c>
      <c r="N5" s="42" t="s">
        <v>72</v>
      </c>
      <c r="O5" s="42" t="s">
        <v>20</v>
      </c>
      <c r="P5" s="12" t="s">
        <v>19</v>
      </c>
      <c r="Q5" s="42" t="s">
        <v>73</v>
      </c>
      <c r="R5" s="12" t="s">
        <v>21</v>
      </c>
      <c r="S5" s="43"/>
    </row>
    <row r="6" spans="1:32" s="20" customFormat="1" ht="19.5" customHeight="1">
      <c r="A6" s="14"/>
      <c r="B6" s="15"/>
      <c r="C6" s="16"/>
      <c r="D6" s="17"/>
      <c r="E6" s="15">
        <v>1</v>
      </c>
      <c r="F6" s="15">
        <v>2</v>
      </c>
      <c r="G6" s="15" t="s">
        <v>2</v>
      </c>
      <c r="H6" s="15">
        <v>4</v>
      </c>
      <c r="I6" s="15">
        <v>5</v>
      </c>
      <c r="J6" s="15" t="s">
        <v>3</v>
      </c>
      <c r="K6" s="18">
        <v>7</v>
      </c>
      <c r="L6" s="19">
        <v>8</v>
      </c>
      <c r="M6" s="19" t="s">
        <v>4</v>
      </c>
      <c r="N6" s="19">
        <v>10</v>
      </c>
      <c r="O6" s="19">
        <v>11</v>
      </c>
      <c r="P6" s="19">
        <v>12</v>
      </c>
      <c r="Q6" s="19">
        <v>13</v>
      </c>
      <c r="R6" s="41" t="s">
        <v>5</v>
      </c>
      <c r="S6" s="19">
        <v>15</v>
      </c>
    </row>
    <row r="7" spans="1:32" ht="25.5" customHeight="1">
      <c r="A7" s="21"/>
      <c r="B7" s="22">
        <v>1</v>
      </c>
      <c r="C7" s="44" t="s">
        <v>22</v>
      </c>
      <c r="D7" s="22" t="s">
        <v>23</v>
      </c>
      <c r="E7" s="1">
        <v>18</v>
      </c>
      <c r="F7" s="1">
        <v>3</v>
      </c>
      <c r="G7" s="1">
        <f>E7+F7</f>
        <v>21</v>
      </c>
      <c r="H7" s="1">
        <v>0</v>
      </c>
      <c r="I7" s="1">
        <v>13</v>
      </c>
      <c r="J7" s="1">
        <f>G7-H7-I7</f>
        <v>8</v>
      </c>
      <c r="K7" s="1">
        <v>8</v>
      </c>
      <c r="L7" s="1">
        <v>0</v>
      </c>
      <c r="M7" s="1">
        <f>K7+L7</f>
        <v>8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21</v>
      </c>
      <c r="T7" s="23"/>
    </row>
    <row r="8" spans="1:32" ht="25.5" customHeight="1">
      <c r="A8" s="21"/>
      <c r="B8" s="22">
        <v>2</v>
      </c>
      <c r="C8" s="44"/>
      <c r="D8" s="22" t="s">
        <v>24</v>
      </c>
      <c r="E8" s="1">
        <v>7</v>
      </c>
      <c r="F8" s="1">
        <v>1</v>
      </c>
      <c r="G8" s="1">
        <f t="shared" ref="G8:G53" si="0">E8+F8</f>
        <v>8</v>
      </c>
      <c r="H8" s="1">
        <v>0</v>
      </c>
      <c r="I8" s="1">
        <v>4</v>
      </c>
      <c r="J8" s="1">
        <f t="shared" ref="J8:J53" si="1">G8-H8-I8</f>
        <v>4</v>
      </c>
      <c r="K8" s="1">
        <v>3</v>
      </c>
      <c r="L8" s="1">
        <v>1</v>
      </c>
      <c r="M8" s="1">
        <f t="shared" ref="M8:M52" si="2">K8+L8</f>
        <v>4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21</v>
      </c>
      <c r="T8" s="23"/>
    </row>
    <row r="9" spans="1:32" ht="25.5" customHeight="1">
      <c r="A9" s="21">
        <v>3</v>
      </c>
      <c r="B9" s="22">
        <v>3</v>
      </c>
      <c r="C9" s="44"/>
      <c r="D9" s="22" t="s">
        <v>25</v>
      </c>
      <c r="E9" s="1">
        <v>3</v>
      </c>
      <c r="F9" s="1">
        <v>1</v>
      </c>
      <c r="G9" s="1">
        <f t="shared" si="0"/>
        <v>4</v>
      </c>
      <c r="H9" s="1">
        <v>0</v>
      </c>
      <c r="I9" s="1">
        <v>0</v>
      </c>
      <c r="J9" s="1">
        <f t="shared" si="1"/>
        <v>4</v>
      </c>
      <c r="K9" s="1">
        <v>4</v>
      </c>
      <c r="L9" s="1">
        <v>0</v>
      </c>
      <c r="M9" s="1">
        <f t="shared" si="2"/>
        <v>4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51</v>
      </c>
      <c r="T9" s="23"/>
    </row>
    <row r="10" spans="1:32" s="27" customFormat="1" ht="25.5" customHeight="1">
      <c r="A10" s="25">
        <v>4</v>
      </c>
      <c r="B10" s="47" t="s">
        <v>0</v>
      </c>
      <c r="C10" s="47"/>
      <c r="D10" s="47"/>
      <c r="E10" s="2">
        <v>28</v>
      </c>
      <c r="F10" s="2">
        <v>5</v>
      </c>
      <c r="G10" s="2">
        <f t="shared" si="0"/>
        <v>33</v>
      </c>
      <c r="H10" s="2">
        <v>0</v>
      </c>
      <c r="I10" s="2">
        <v>17</v>
      </c>
      <c r="J10" s="2">
        <f t="shared" si="1"/>
        <v>16</v>
      </c>
      <c r="K10" s="2">
        <v>15</v>
      </c>
      <c r="L10" s="2">
        <v>1</v>
      </c>
      <c r="M10" s="2">
        <f t="shared" si="2"/>
        <v>16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93</v>
      </c>
      <c r="T10" s="26"/>
    </row>
    <row r="11" spans="1:32" ht="30" customHeight="1">
      <c r="A11" s="21">
        <v>8</v>
      </c>
      <c r="B11" s="22">
        <v>4</v>
      </c>
      <c r="C11" s="44" t="s">
        <v>26</v>
      </c>
      <c r="D11" s="22" t="s">
        <v>27</v>
      </c>
      <c r="E11" s="1">
        <v>4</v>
      </c>
      <c r="F11" s="1">
        <v>9</v>
      </c>
      <c r="G11" s="1">
        <f t="shared" si="0"/>
        <v>13</v>
      </c>
      <c r="H11" s="1">
        <v>0</v>
      </c>
      <c r="I11" s="1">
        <v>3</v>
      </c>
      <c r="J11" s="1">
        <f t="shared" si="1"/>
        <v>10</v>
      </c>
      <c r="K11" s="1">
        <v>10</v>
      </c>
      <c r="L11" s="1">
        <v>0</v>
      </c>
      <c r="M11" s="1">
        <f t="shared" si="2"/>
        <v>10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79</v>
      </c>
      <c r="T11" s="23"/>
    </row>
    <row r="12" spans="1:32" ht="33" customHeight="1">
      <c r="A12" s="21">
        <v>9</v>
      </c>
      <c r="B12" s="22">
        <v>5</v>
      </c>
      <c r="C12" s="44"/>
      <c r="D12" s="22" t="s">
        <v>28</v>
      </c>
      <c r="E12" s="1">
        <v>0</v>
      </c>
      <c r="F12" s="1">
        <v>1</v>
      </c>
      <c r="G12" s="1">
        <f t="shared" si="0"/>
        <v>1</v>
      </c>
      <c r="H12" s="1">
        <v>0</v>
      </c>
      <c r="I12" s="1">
        <v>0</v>
      </c>
      <c r="J12" s="1">
        <f t="shared" si="1"/>
        <v>1</v>
      </c>
      <c r="K12" s="1">
        <v>1</v>
      </c>
      <c r="L12" s="1">
        <v>0</v>
      </c>
      <c r="M12" s="1">
        <f t="shared" si="2"/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134</v>
      </c>
      <c r="T12" s="23"/>
    </row>
    <row r="13" spans="1:32" ht="30" customHeight="1">
      <c r="A13" s="21">
        <v>10</v>
      </c>
      <c r="B13" s="22">
        <v>6</v>
      </c>
      <c r="C13" s="44"/>
      <c r="D13" s="22" t="s">
        <v>29</v>
      </c>
      <c r="E13" s="1">
        <v>0</v>
      </c>
      <c r="F13" s="1">
        <v>5</v>
      </c>
      <c r="G13" s="1">
        <f t="shared" si="0"/>
        <v>5</v>
      </c>
      <c r="H13" s="1">
        <v>0</v>
      </c>
      <c r="I13" s="1">
        <v>3</v>
      </c>
      <c r="J13" s="1">
        <f t="shared" si="1"/>
        <v>2</v>
      </c>
      <c r="K13" s="1">
        <v>2</v>
      </c>
      <c r="L13" s="1">
        <v>0</v>
      </c>
      <c r="M13" s="1">
        <f t="shared" si="2"/>
        <v>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25</v>
      </c>
      <c r="T13" s="23"/>
    </row>
    <row r="14" spans="1:32" s="27" customFormat="1" ht="25.5" customHeight="1">
      <c r="A14" s="25">
        <v>11</v>
      </c>
      <c r="B14" s="47" t="s">
        <v>0</v>
      </c>
      <c r="C14" s="47"/>
      <c r="D14" s="47"/>
      <c r="E14" s="2">
        <v>4</v>
      </c>
      <c r="F14" s="2">
        <v>15</v>
      </c>
      <c r="G14" s="2">
        <f t="shared" si="0"/>
        <v>19</v>
      </c>
      <c r="H14" s="2">
        <v>0</v>
      </c>
      <c r="I14" s="2">
        <v>6</v>
      </c>
      <c r="J14" s="2">
        <f t="shared" si="1"/>
        <v>13</v>
      </c>
      <c r="K14" s="2">
        <v>13</v>
      </c>
      <c r="L14" s="2">
        <v>0</v>
      </c>
      <c r="M14" s="2">
        <f t="shared" si="2"/>
        <v>13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238</v>
      </c>
      <c r="T14" s="26"/>
    </row>
    <row r="15" spans="1:32" s="27" customFormat="1" ht="25.5" customHeight="1">
      <c r="A15" s="25"/>
      <c r="B15" s="52" t="s">
        <v>30</v>
      </c>
      <c r="C15" s="53"/>
      <c r="D15" s="54"/>
      <c r="E15" s="2">
        <v>32</v>
      </c>
      <c r="F15" s="2">
        <v>20</v>
      </c>
      <c r="G15" s="2">
        <f t="shared" si="0"/>
        <v>52</v>
      </c>
      <c r="H15" s="2">
        <v>0</v>
      </c>
      <c r="I15" s="2">
        <v>23</v>
      </c>
      <c r="J15" s="2">
        <f t="shared" si="1"/>
        <v>29</v>
      </c>
      <c r="K15" s="2">
        <v>28</v>
      </c>
      <c r="L15" s="2">
        <v>1</v>
      </c>
      <c r="M15" s="2">
        <f t="shared" si="2"/>
        <v>29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331</v>
      </c>
      <c r="T15" s="26"/>
    </row>
    <row r="16" spans="1:32" ht="27" customHeight="1">
      <c r="A16" s="21">
        <v>1</v>
      </c>
      <c r="B16" s="22">
        <v>1</v>
      </c>
      <c r="C16" s="55" t="s">
        <v>31</v>
      </c>
      <c r="D16" s="28" t="s">
        <v>32</v>
      </c>
      <c r="E16" s="1">
        <v>0</v>
      </c>
      <c r="F16" s="1">
        <v>2</v>
      </c>
      <c r="G16" s="1">
        <f t="shared" si="0"/>
        <v>2</v>
      </c>
      <c r="H16" s="1">
        <v>0</v>
      </c>
      <c r="I16" s="1">
        <v>1</v>
      </c>
      <c r="J16" s="1">
        <f t="shared" si="1"/>
        <v>1</v>
      </c>
      <c r="K16" s="1">
        <v>0</v>
      </c>
      <c r="L16" s="1">
        <v>1</v>
      </c>
      <c r="M16" s="1">
        <f t="shared" si="2"/>
        <v>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11</v>
      </c>
      <c r="T16" s="23"/>
    </row>
    <row r="17" spans="1:20" ht="31.5" customHeight="1">
      <c r="A17" s="21">
        <v>2</v>
      </c>
      <c r="B17" s="22">
        <v>2</v>
      </c>
      <c r="C17" s="56"/>
      <c r="D17" s="28" t="s">
        <v>33</v>
      </c>
      <c r="E17" s="1">
        <v>16</v>
      </c>
      <c r="F17" s="1">
        <v>34</v>
      </c>
      <c r="G17" s="1">
        <f t="shared" si="0"/>
        <v>50</v>
      </c>
      <c r="H17" s="1">
        <v>0</v>
      </c>
      <c r="I17" s="1">
        <v>10</v>
      </c>
      <c r="J17" s="1">
        <f t="shared" si="1"/>
        <v>40</v>
      </c>
      <c r="K17" s="1">
        <v>40</v>
      </c>
      <c r="L17" s="1">
        <v>0</v>
      </c>
      <c r="M17" s="1">
        <f t="shared" si="2"/>
        <v>40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97</v>
      </c>
      <c r="T17" s="23"/>
    </row>
    <row r="18" spans="1:20" ht="25.5" customHeight="1">
      <c r="A18" s="21"/>
      <c r="B18" s="22">
        <v>3</v>
      </c>
      <c r="C18" s="56"/>
      <c r="D18" s="28" t="s">
        <v>34</v>
      </c>
      <c r="E18" s="1">
        <v>5</v>
      </c>
      <c r="F18" s="1">
        <v>2</v>
      </c>
      <c r="G18" s="1">
        <f t="shared" si="0"/>
        <v>7</v>
      </c>
      <c r="H18" s="1">
        <v>0</v>
      </c>
      <c r="I18" s="1">
        <v>6</v>
      </c>
      <c r="J18" s="1">
        <f t="shared" si="1"/>
        <v>1</v>
      </c>
      <c r="K18" s="1">
        <v>0</v>
      </c>
      <c r="L18" s="1">
        <v>1</v>
      </c>
      <c r="M18" s="1">
        <f t="shared" si="2"/>
        <v>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72</v>
      </c>
      <c r="T18" s="23"/>
    </row>
    <row r="19" spans="1:20" ht="25.5" customHeight="1">
      <c r="A19" s="21"/>
      <c r="B19" s="22">
        <v>4</v>
      </c>
      <c r="C19" s="57"/>
      <c r="D19" s="28" t="s">
        <v>35</v>
      </c>
      <c r="E19" s="1">
        <v>12</v>
      </c>
      <c r="F19" s="1">
        <v>6</v>
      </c>
      <c r="G19" s="1">
        <f t="shared" si="0"/>
        <v>18</v>
      </c>
      <c r="H19" s="1">
        <v>0</v>
      </c>
      <c r="I19" s="1">
        <v>9</v>
      </c>
      <c r="J19" s="1">
        <f t="shared" si="1"/>
        <v>9</v>
      </c>
      <c r="K19" s="1">
        <v>0</v>
      </c>
      <c r="L19" s="1">
        <v>9</v>
      </c>
      <c r="M19" s="1">
        <f t="shared" si="2"/>
        <v>9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50</v>
      </c>
      <c r="T19" s="23"/>
    </row>
    <row r="20" spans="1:20" s="27" customFormat="1" ht="25.5" customHeight="1">
      <c r="A20" s="25"/>
      <c r="B20" s="47" t="s">
        <v>0</v>
      </c>
      <c r="C20" s="47"/>
      <c r="D20" s="47"/>
      <c r="E20" s="2">
        <v>33</v>
      </c>
      <c r="F20" s="2">
        <v>44</v>
      </c>
      <c r="G20" s="2">
        <f t="shared" si="0"/>
        <v>77</v>
      </c>
      <c r="H20" s="2">
        <v>0</v>
      </c>
      <c r="I20" s="2">
        <v>26</v>
      </c>
      <c r="J20" s="2">
        <f t="shared" si="1"/>
        <v>51</v>
      </c>
      <c r="K20" s="2">
        <v>40</v>
      </c>
      <c r="L20" s="2">
        <v>11</v>
      </c>
      <c r="M20" s="2">
        <f t="shared" si="2"/>
        <v>51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230</v>
      </c>
      <c r="T20" s="26"/>
    </row>
    <row r="21" spans="1:20" ht="28.5" customHeight="1">
      <c r="A21" s="21">
        <v>5</v>
      </c>
      <c r="B21" s="22">
        <v>8</v>
      </c>
      <c r="C21" s="44" t="s">
        <v>36</v>
      </c>
      <c r="D21" s="22" t="s">
        <v>37</v>
      </c>
      <c r="E21" s="1">
        <v>2</v>
      </c>
      <c r="F21" s="1">
        <v>0</v>
      </c>
      <c r="G21" s="1">
        <f t="shared" si="0"/>
        <v>2</v>
      </c>
      <c r="H21" s="1">
        <v>0</v>
      </c>
      <c r="I21" s="1">
        <v>1</v>
      </c>
      <c r="J21" s="1">
        <f t="shared" si="1"/>
        <v>1</v>
      </c>
      <c r="K21" s="1">
        <v>1</v>
      </c>
      <c r="L21" s="1">
        <v>0</v>
      </c>
      <c r="M21" s="1">
        <f t="shared" si="2"/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14</v>
      </c>
      <c r="T21" s="23"/>
    </row>
    <row r="22" spans="1:20" ht="28.5" customHeight="1">
      <c r="A22" s="21"/>
      <c r="B22" s="22">
        <v>9</v>
      </c>
      <c r="C22" s="44"/>
      <c r="D22" s="22" t="s">
        <v>38</v>
      </c>
      <c r="E22" s="1">
        <v>21</v>
      </c>
      <c r="F22" s="1">
        <v>2</v>
      </c>
      <c r="G22" s="1">
        <f t="shared" si="0"/>
        <v>23</v>
      </c>
      <c r="H22" s="1">
        <v>2</v>
      </c>
      <c r="I22" s="1">
        <v>0</v>
      </c>
      <c r="J22" s="1">
        <f t="shared" si="1"/>
        <v>21</v>
      </c>
      <c r="K22" s="1">
        <v>10</v>
      </c>
      <c r="L22" s="1">
        <v>11</v>
      </c>
      <c r="M22" s="1">
        <f t="shared" si="2"/>
        <v>21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14</v>
      </c>
      <c r="T22" s="23"/>
    </row>
    <row r="23" spans="1:20" ht="27" customHeight="1">
      <c r="A23" s="21"/>
      <c r="B23" s="22">
        <v>10</v>
      </c>
      <c r="C23" s="44"/>
      <c r="D23" s="22" t="s">
        <v>39</v>
      </c>
      <c r="E23" s="1">
        <v>0</v>
      </c>
      <c r="F23" s="1">
        <v>10</v>
      </c>
      <c r="G23" s="1">
        <f t="shared" si="0"/>
        <v>10</v>
      </c>
      <c r="H23" s="1">
        <v>0</v>
      </c>
      <c r="I23" s="1">
        <v>10</v>
      </c>
      <c r="J23" s="1">
        <f t="shared" si="1"/>
        <v>0</v>
      </c>
      <c r="K23" s="1">
        <v>0</v>
      </c>
      <c r="L23" s="1">
        <v>0</v>
      </c>
      <c r="M23" s="1">
        <f t="shared" si="2"/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68</v>
      </c>
      <c r="T23" s="23"/>
    </row>
    <row r="24" spans="1:20" ht="30" customHeight="1">
      <c r="A24" s="21">
        <v>6</v>
      </c>
      <c r="B24" s="22">
        <v>11</v>
      </c>
      <c r="C24" s="44"/>
      <c r="D24" s="22" t="s">
        <v>40</v>
      </c>
      <c r="E24" s="1">
        <v>5</v>
      </c>
      <c r="F24" s="1">
        <v>0</v>
      </c>
      <c r="G24" s="1">
        <f t="shared" si="0"/>
        <v>5</v>
      </c>
      <c r="H24" s="1">
        <v>4</v>
      </c>
      <c r="I24" s="1">
        <v>0</v>
      </c>
      <c r="J24" s="1">
        <f t="shared" si="1"/>
        <v>1</v>
      </c>
      <c r="K24" s="1">
        <v>0</v>
      </c>
      <c r="L24" s="1">
        <v>1</v>
      </c>
      <c r="M24" s="1">
        <f t="shared" si="2"/>
        <v>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12</v>
      </c>
      <c r="T24" s="23"/>
    </row>
    <row r="25" spans="1:20" s="27" customFormat="1" ht="25.5" customHeight="1">
      <c r="A25" s="25">
        <v>7</v>
      </c>
      <c r="B25" s="47" t="s">
        <v>0</v>
      </c>
      <c r="C25" s="47"/>
      <c r="D25" s="47"/>
      <c r="E25" s="2">
        <v>28</v>
      </c>
      <c r="F25" s="2">
        <v>12</v>
      </c>
      <c r="G25" s="2">
        <f t="shared" si="0"/>
        <v>40</v>
      </c>
      <c r="H25" s="2">
        <v>6</v>
      </c>
      <c r="I25" s="2">
        <v>11</v>
      </c>
      <c r="J25" s="2">
        <f t="shared" si="1"/>
        <v>23</v>
      </c>
      <c r="K25" s="2">
        <v>11</v>
      </c>
      <c r="L25" s="2">
        <v>12</v>
      </c>
      <c r="M25" s="2">
        <f t="shared" si="2"/>
        <v>23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108</v>
      </c>
      <c r="T25" s="26"/>
    </row>
    <row r="26" spans="1:20" s="27" customFormat="1" ht="25.5" customHeight="1">
      <c r="A26" s="29"/>
      <c r="B26" s="58" t="s">
        <v>41</v>
      </c>
      <c r="C26" s="59"/>
      <c r="D26" s="60"/>
      <c r="E26" s="2">
        <v>61</v>
      </c>
      <c r="F26" s="2">
        <v>56</v>
      </c>
      <c r="G26" s="2">
        <f t="shared" si="0"/>
        <v>117</v>
      </c>
      <c r="H26" s="2">
        <v>6</v>
      </c>
      <c r="I26" s="2">
        <v>37</v>
      </c>
      <c r="J26" s="2">
        <f t="shared" si="1"/>
        <v>74</v>
      </c>
      <c r="K26" s="2">
        <v>51</v>
      </c>
      <c r="L26" s="2">
        <v>23</v>
      </c>
      <c r="M26" s="2">
        <f t="shared" si="2"/>
        <v>74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338</v>
      </c>
      <c r="T26" s="26"/>
    </row>
    <row r="27" spans="1:20" s="27" customFormat="1" ht="25.5" customHeight="1">
      <c r="A27" s="29"/>
      <c r="B27" s="58" t="s">
        <v>42</v>
      </c>
      <c r="C27" s="59"/>
      <c r="D27" s="60"/>
      <c r="E27" s="2">
        <v>93</v>
      </c>
      <c r="F27" s="2">
        <v>76</v>
      </c>
      <c r="G27" s="2">
        <f t="shared" si="0"/>
        <v>169</v>
      </c>
      <c r="H27" s="2">
        <v>6</v>
      </c>
      <c r="I27" s="2">
        <v>60</v>
      </c>
      <c r="J27" s="2">
        <f t="shared" si="1"/>
        <v>103</v>
      </c>
      <c r="K27" s="2">
        <v>79</v>
      </c>
      <c r="L27" s="2">
        <v>24</v>
      </c>
      <c r="M27" s="2">
        <f t="shared" si="2"/>
        <v>103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669</v>
      </c>
      <c r="T27" s="26"/>
    </row>
    <row r="28" spans="1:20" ht="28.5" customHeight="1">
      <c r="A28" s="30">
        <v>13</v>
      </c>
      <c r="B28" s="22">
        <v>15</v>
      </c>
      <c r="C28" s="44" t="s">
        <v>43</v>
      </c>
      <c r="D28" s="28" t="s">
        <v>44</v>
      </c>
      <c r="E28" s="1">
        <v>0</v>
      </c>
      <c r="F28" s="1">
        <v>0</v>
      </c>
      <c r="G28" s="1">
        <f t="shared" si="0"/>
        <v>0</v>
      </c>
      <c r="H28" s="1">
        <v>0</v>
      </c>
      <c r="I28" s="1">
        <v>0</v>
      </c>
      <c r="J28" s="1">
        <f t="shared" si="1"/>
        <v>0</v>
      </c>
      <c r="K28" s="1">
        <v>0</v>
      </c>
      <c r="L28" s="1">
        <v>0</v>
      </c>
      <c r="M28" s="1">
        <f t="shared" si="2"/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18</v>
      </c>
      <c r="T28" s="23"/>
    </row>
    <row r="29" spans="1:20" ht="33" customHeight="1" thickBot="1">
      <c r="A29" s="31">
        <v>14</v>
      </c>
      <c r="B29" s="22">
        <v>16</v>
      </c>
      <c r="C29" s="44"/>
      <c r="D29" s="28" t="s">
        <v>45</v>
      </c>
      <c r="E29" s="1">
        <v>2</v>
      </c>
      <c r="F29" s="1">
        <v>0</v>
      </c>
      <c r="G29" s="1">
        <f t="shared" si="0"/>
        <v>2</v>
      </c>
      <c r="H29" s="1">
        <v>1</v>
      </c>
      <c r="I29" s="1">
        <v>0</v>
      </c>
      <c r="J29" s="1">
        <f t="shared" si="1"/>
        <v>1</v>
      </c>
      <c r="K29" s="1">
        <v>0</v>
      </c>
      <c r="L29" s="1">
        <v>0</v>
      </c>
      <c r="M29" s="1">
        <f t="shared" si="2"/>
        <v>0</v>
      </c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1">
        <v>26</v>
      </c>
      <c r="T29" s="23"/>
    </row>
    <row r="30" spans="1:20" s="27" customFormat="1" ht="25.5" customHeight="1" thickBot="1">
      <c r="A30" s="32"/>
      <c r="B30" s="33"/>
      <c r="C30" s="61" t="s">
        <v>0</v>
      </c>
      <c r="D30" s="62"/>
      <c r="E30" s="2">
        <v>2</v>
      </c>
      <c r="F30" s="2">
        <v>0</v>
      </c>
      <c r="G30" s="2">
        <f t="shared" si="0"/>
        <v>2</v>
      </c>
      <c r="H30" s="2">
        <v>1</v>
      </c>
      <c r="I30" s="2">
        <v>0</v>
      </c>
      <c r="J30" s="2">
        <f t="shared" si="1"/>
        <v>1</v>
      </c>
      <c r="K30" s="2">
        <v>0</v>
      </c>
      <c r="L30" s="2">
        <v>0</v>
      </c>
      <c r="M30" s="2">
        <f t="shared" si="2"/>
        <v>0</v>
      </c>
      <c r="N30" s="2">
        <v>0</v>
      </c>
      <c r="O30" s="2">
        <v>0</v>
      </c>
      <c r="P30" s="2">
        <v>0</v>
      </c>
      <c r="Q30" s="2">
        <v>1</v>
      </c>
      <c r="R30" s="2">
        <v>1</v>
      </c>
      <c r="S30" s="2">
        <v>44</v>
      </c>
      <c r="T30" s="26"/>
    </row>
    <row r="31" spans="1:20" ht="26.25" customHeight="1">
      <c r="A31" s="34">
        <v>15</v>
      </c>
      <c r="B31" s="22">
        <v>17</v>
      </c>
      <c r="C31" s="44" t="s">
        <v>46</v>
      </c>
      <c r="D31" s="28" t="s">
        <v>46</v>
      </c>
      <c r="E31" s="1">
        <v>3</v>
      </c>
      <c r="F31" s="1">
        <v>1</v>
      </c>
      <c r="G31" s="1">
        <f t="shared" si="0"/>
        <v>4</v>
      </c>
      <c r="H31" s="1">
        <v>0</v>
      </c>
      <c r="I31" s="1">
        <v>2</v>
      </c>
      <c r="J31" s="1">
        <f t="shared" si="1"/>
        <v>2</v>
      </c>
      <c r="K31" s="1">
        <v>0</v>
      </c>
      <c r="L31" s="1">
        <v>1</v>
      </c>
      <c r="M31" s="1">
        <f t="shared" si="2"/>
        <v>1</v>
      </c>
      <c r="N31" s="1">
        <v>0</v>
      </c>
      <c r="O31" s="1">
        <v>0</v>
      </c>
      <c r="P31" s="1">
        <v>0</v>
      </c>
      <c r="Q31" s="1">
        <v>1</v>
      </c>
      <c r="R31" s="1">
        <v>1</v>
      </c>
      <c r="S31" s="1">
        <v>65</v>
      </c>
      <c r="T31" s="23"/>
    </row>
    <row r="32" spans="1:20" ht="26.25" customHeight="1">
      <c r="A32" s="34"/>
      <c r="B32" s="22">
        <v>18</v>
      </c>
      <c r="C32" s="44"/>
      <c r="D32" s="28" t="s">
        <v>47</v>
      </c>
      <c r="E32" s="1">
        <v>0</v>
      </c>
      <c r="F32" s="1">
        <v>8</v>
      </c>
      <c r="G32" s="1">
        <f t="shared" si="0"/>
        <v>8</v>
      </c>
      <c r="H32" s="1">
        <v>0</v>
      </c>
      <c r="I32" s="1">
        <v>7</v>
      </c>
      <c r="J32" s="1">
        <f t="shared" si="1"/>
        <v>1</v>
      </c>
      <c r="K32" s="1">
        <v>0</v>
      </c>
      <c r="L32" s="1">
        <v>0</v>
      </c>
      <c r="M32" s="1">
        <f t="shared" si="2"/>
        <v>0</v>
      </c>
      <c r="N32" s="1">
        <v>0</v>
      </c>
      <c r="O32" s="1">
        <v>0</v>
      </c>
      <c r="P32" s="1">
        <v>0</v>
      </c>
      <c r="Q32" s="1">
        <v>1</v>
      </c>
      <c r="R32" s="1">
        <v>1</v>
      </c>
      <c r="S32" s="1">
        <v>23</v>
      </c>
      <c r="T32" s="23"/>
    </row>
    <row r="33" spans="1:20" ht="26.25" customHeight="1">
      <c r="A33" s="34"/>
      <c r="B33" s="22">
        <v>19</v>
      </c>
      <c r="C33" s="44"/>
      <c r="D33" s="22" t="s">
        <v>48</v>
      </c>
      <c r="E33" s="1">
        <v>0</v>
      </c>
      <c r="F33" s="1">
        <v>0</v>
      </c>
      <c r="G33" s="1">
        <f t="shared" si="0"/>
        <v>0</v>
      </c>
      <c r="H33" s="1">
        <v>0</v>
      </c>
      <c r="I33" s="1">
        <v>0</v>
      </c>
      <c r="J33" s="1">
        <f t="shared" si="1"/>
        <v>0</v>
      </c>
      <c r="K33" s="1">
        <v>0</v>
      </c>
      <c r="L33" s="1">
        <v>0</v>
      </c>
      <c r="M33" s="1">
        <f t="shared" si="2"/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43</v>
      </c>
      <c r="T33" s="23"/>
    </row>
    <row r="34" spans="1:20" ht="26.25" customHeight="1" thickBot="1">
      <c r="A34" s="34"/>
      <c r="B34" s="22">
        <v>20</v>
      </c>
      <c r="C34" s="44"/>
      <c r="D34" s="22" t="s">
        <v>49</v>
      </c>
      <c r="E34" s="1">
        <v>20</v>
      </c>
      <c r="F34" s="1">
        <v>0</v>
      </c>
      <c r="G34" s="1">
        <f t="shared" si="0"/>
        <v>20</v>
      </c>
      <c r="H34" s="1">
        <v>0</v>
      </c>
      <c r="I34" s="1">
        <v>0</v>
      </c>
      <c r="J34" s="1">
        <f t="shared" si="1"/>
        <v>20</v>
      </c>
      <c r="K34" s="1">
        <v>0</v>
      </c>
      <c r="L34" s="1">
        <v>15</v>
      </c>
      <c r="M34" s="1">
        <f t="shared" si="2"/>
        <v>15</v>
      </c>
      <c r="N34" s="1">
        <v>0</v>
      </c>
      <c r="O34" s="1">
        <v>0</v>
      </c>
      <c r="P34" s="1">
        <v>0</v>
      </c>
      <c r="Q34" s="1">
        <v>5</v>
      </c>
      <c r="R34" s="1">
        <v>5</v>
      </c>
      <c r="S34" s="1">
        <v>45</v>
      </c>
      <c r="T34" s="23"/>
    </row>
    <row r="35" spans="1:20" s="27" customFormat="1" ht="26.25" customHeight="1" thickBot="1">
      <c r="A35" s="32"/>
      <c r="B35" s="47" t="s">
        <v>0</v>
      </c>
      <c r="C35" s="47"/>
      <c r="D35" s="47"/>
      <c r="E35" s="2">
        <v>23</v>
      </c>
      <c r="F35" s="2">
        <v>9</v>
      </c>
      <c r="G35" s="2">
        <f t="shared" si="0"/>
        <v>32</v>
      </c>
      <c r="H35" s="2">
        <v>0</v>
      </c>
      <c r="I35" s="2">
        <v>9</v>
      </c>
      <c r="J35" s="2">
        <f t="shared" si="1"/>
        <v>23</v>
      </c>
      <c r="K35" s="2">
        <v>0</v>
      </c>
      <c r="L35" s="2">
        <v>16</v>
      </c>
      <c r="M35" s="2">
        <f t="shared" si="2"/>
        <v>16</v>
      </c>
      <c r="N35" s="2">
        <v>0</v>
      </c>
      <c r="O35" s="2">
        <v>0</v>
      </c>
      <c r="P35" s="2">
        <v>0</v>
      </c>
      <c r="Q35" s="2">
        <v>7</v>
      </c>
      <c r="R35" s="2">
        <v>7</v>
      </c>
      <c r="S35" s="2">
        <v>176</v>
      </c>
      <c r="T35" s="26"/>
    </row>
    <row r="36" spans="1:20" ht="26.25" customHeight="1">
      <c r="A36" s="30">
        <v>16</v>
      </c>
      <c r="B36" s="22">
        <v>21</v>
      </c>
      <c r="C36" s="44" t="s">
        <v>50</v>
      </c>
      <c r="D36" s="22" t="s">
        <v>51</v>
      </c>
      <c r="E36" s="1">
        <v>1</v>
      </c>
      <c r="F36" s="1">
        <v>2</v>
      </c>
      <c r="G36" s="1">
        <f t="shared" si="0"/>
        <v>3</v>
      </c>
      <c r="H36" s="1">
        <v>0</v>
      </c>
      <c r="I36" s="1">
        <v>0</v>
      </c>
      <c r="J36" s="1">
        <f t="shared" si="1"/>
        <v>3</v>
      </c>
      <c r="K36" s="1">
        <v>0</v>
      </c>
      <c r="L36" s="1">
        <v>2</v>
      </c>
      <c r="M36" s="1">
        <f t="shared" si="2"/>
        <v>2</v>
      </c>
      <c r="N36" s="1">
        <v>1</v>
      </c>
      <c r="O36" s="1">
        <v>0</v>
      </c>
      <c r="P36" s="1">
        <v>0</v>
      </c>
      <c r="Q36" s="1">
        <v>0</v>
      </c>
      <c r="R36" s="1">
        <v>1</v>
      </c>
      <c r="S36" s="1">
        <v>54</v>
      </c>
      <c r="T36" s="23"/>
    </row>
    <row r="37" spans="1:20" ht="26.25" customHeight="1">
      <c r="A37" s="31">
        <v>17</v>
      </c>
      <c r="B37" s="22">
        <v>22</v>
      </c>
      <c r="C37" s="44"/>
      <c r="D37" s="22" t="s">
        <v>52</v>
      </c>
      <c r="E37" s="1">
        <v>3</v>
      </c>
      <c r="F37" s="1">
        <v>4</v>
      </c>
      <c r="G37" s="1">
        <f t="shared" si="0"/>
        <v>7</v>
      </c>
      <c r="H37" s="1">
        <v>0</v>
      </c>
      <c r="I37" s="1">
        <v>2</v>
      </c>
      <c r="J37" s="1">
        <f t="shared" si="1"/>
        <v>5</v>
      </c>
      <c r="K37" s="1">
        <v>0</v>
      </c>
      <c r="L37" s="1">
        <v>0</v>
      </c>
      <c r="M37" s="1">
        <f t="shared" si="2"/>
        <v>0</v>
      </c>
      <c r="N37" s="1">
        <v>0</v>
      </c>
      <c r="O37" s="1">
        <v>0</v>
      </c>
      <c r="P37" s="1">
        <v>0</v>
      </c>
      <c r="Q37" s="1">
        <v>5</v>
      </c>
      <c r="R37" s="1">
        <v>5</v>
      </c>
      <c r="S37" s="1">
        <v>110</v>
      </c>
      <c r="T37" s="23"/>
    </row>
    <row r="38" spans="1:20" ht="26.25" customHeight="1">
      <c r="A38" s="35">
        <v>18</v>
      </c>
      <c r="B38" s="22">
        <v>23</v>
      </c>
      <c r="C38" s="44"/>
      <c r="D38" s="22" t="s">
        <v>53</v>
      </c>
      <c r="E38" s="1">
        <v>4</v>
      </c>
      <c r="F38" s="1">
        <v>1</v>
      </c>
      <c r="G38" s="1">
        <f t="shared" si="0"/>
        <v>5</v>
      </c>
      <c r="H38" s="1">
        <v>0</v>
      </c>
      <c r="I38" s="1">
        <v>2</v>
      </c>
      <c r="J38" s="1">
        <f t="shared" si="1"/>
        <v>3</v>
      </c>
      <c r="K38" s="1">
        <v>0</v>
      </c>
      <c r="L38" s="1">
        <v>0</v>
      </c>
      <c r="M38" s="1">
        <f t="shared" si="2"/>
        <v>0</v>
      </c>
      <c r="N38" s="1">
        <v>0</v>
      </c>
      <c r="O38" s="1">
        <v>0</v>
      </c>
      <c r="P38" s="1">
        <v>0</v>
      </c>
      <c r="Q38" s="1">
        <v>3</v>
      </c>
      <c r="R38" s="1">
        <v>3</v>
      </c>
      <c r="S38" s="1">
        <v>19</v>
      </c>
      <c r="T38" s="23"/>
    </row>
    <row r="39" spans="1:20" ht="26.25" customHeight="1">
      <c r="A39" s="35">
        <v>19</v>
      </c>
      <c r="B39" s="22">
        <v>24</v>
      </c>
      <c r="C39" s="44"/>
      <c r="D39" s="22" t="s">
        <v>54</v>
      </c>
      <c r="E39" s="1">
        <v>2</v>
      </c>
      <c r="F39" s="1">
        <v>3</v>
      </c>
      <c r="G39" s="1">
        <f t="shared" si="0"/>
        <v>5</v>
      </c>
      <c r="H39" s="1">
        <v>0</v>
      </c>
      <c r="I39" s="1">
        <v>1</v>
      </c>
      <c r="J39" s="1">
        <f t="shared" si="1"/>
        <v>4</v>
      </c>
      <c r="K39" s="1">
        <v>0</v>
      </c>
      <c r="L39" s="1">
        <v>3</v>
      </c>
      <c r="M39" s="1">
        <f t="shared" si="2"/>
        <v>3</v>
      </c>
      <c r="N39" s="1">
        <v>0</v>
      </c>
      <c r="O39" s="1">
        <v>0</v>
      </c>
      <c r="P39" s="1">
        <v>0</v>
      </c>
      <c r="Q39" s="1">
        <v>1</v>
      </c>
      <c r="R39" s="1">
        <v>1</v>
      </c>
      <c r="S39" s="1">
        <v>17</v>
      </c>
      <c r="T39" s="23"/>
    </row>
    <row r="40" spans="1:20" s="27" customFormat="1" ht="26.25" customHeight="1" thickBot="1">
      <c r="A40" s="36"/>
      <c r="B40" s="47" t="s">
        <v>0</v>
      </c>
      <c r="C40" s="47"/>
      <c r="D40" s="47"/>
      <c r="E40" s="2">
        <v>10</v>
      </c>
      <c r="F40" s="2">
        <v>10</v>
      </c>
      <c r="G40" s="2">
        <f t="shared" si="0"/>
        <v>20</v>
      </c>
      <c r="H40" s="2">
        <v>0</v>
      </c>
      <c r="I40" s="2">
        <v>5</v>
      </c>
      <c r="J40" s="2">
        <f t="shared" si="1"/>
        <v>15</v>
      </c>
      <c r="K40" s="2">
        <v>0</v>
      </c>
      <c r="L40" s="2">
        <v>5</v>
      </c>
      <c r="M40" s="2">
        <f t="shared" si="2"/>
        <v>5</v>
      </c>
      <c r="N40" s="2">
        <v>1</v>
      </c>
      <c r="O40" s="2">
        <v>0</v>
      </c>
      <c r="P40" s="2">
        <v>0</v>
      </c>
      <c r="Q40" s="2">
        <v>9</v>
      </c>
      <c r="R40" s="2">
        <v>10</v>
      </c>
      <c r="S40" s="2">
        <v>200</v>
      </c>
      <c r="T40" s="26"/>
    </row>
    <row r="41" spans="1:20" s="27" customFormat="1" ht="26.25" customHeight="1">
      <c r="A41" s="37"/>
      <c r="B41" s="63" t="s">
        <v>55</v>
      </c>
      <c r="C41" s="63"/>
      <c r="D41" s="63"/>
      <c r="E41" s="2">
        <v>35</v>
      </c>
      <c r="F41" s="2">
        <v>19</v>
      </c>
      <c r="G41" s="2">
        <f t="shared" si="0"/>
        <v>54</v>
      </c>
      <c r="H41" s="2">
        <v>1</v>
      </c>
      <c r="I41" s="2">
        <v>14</v>
      </c>
      <c r="J41" s="2">
        <f t="shared" si="1"/>
        <v>39</v>
      </c>
      <c r="K41" s="2">
        <v>0</v>
      </c>
      <c r="L41" s="2">
        <v>21</v>
      </c>
      <c r="M41" s="2">
        <f t="shared" si="2"/>
        <v>21</v>
      </c>
      <c r="N41" s="2">
        <v>1</v>
      </c>
      <c r="O41" s="2">
        <v>0</v>
      </c>
      <c r="P41" s="2">
        <v>0</v>
      </c>
      <c r="Q41" s="2">
        <v>17</v>
      </c>
      <c r="R41" s="2">
        <v>18</v>
      </c>
      <c r="S41" s="2">
        <v>420</v>
      </c>
      <c r="T41" s="26"/>
    </row>
    <row r="42" spans="1:20" ht="26.25" customHeight="1">
      <c r="A42" s="30">
        <v>20</v>
      </c>
      <c r="B42" s="22">
        <v>25</v>
      </c>
      <c r="C42" s="44" t="s">
        <v>56</v>
      </c>
      <c r="D42" s="22" t="s">
        <v>57</v>
      </c>
      <c r="E42" s="1">
        <v>5</v>
      </c>
      <c r="F42" s="1">
        <v>1</v>
      </c>
      <c r="G42" s="1">
        <f t="shared" si="0"/>
        <v>6</v>
      </c>
      <c r="H42" s="1">
        <v>0</v>
      </c>
      <c r="I42" s="1">
        <v>3</v>
      </c>
      <c r="J42" s="1">
        <f t="shared" si="1"/>
        <v>3</v>
      </c>
      <c r="K42" s="1">
        <v>0</v>
      </c>
      <c r="L42" s="1">
        <v>0</v>
      </c>
      <c r="M42" s="1">
        <f t="shared" si="2"/>
        <v>0</v>
      </c>
      <c r="N42" s="1">
        <v>0</v>
      </c>
      <c r="O42" s="1">
        <v>0</v>
      </c>
      <c r="P42" s="1">
        <v>3</v>
      </c>
      <c r="Q42" s="1">
        <v>0</v>
      </c>
      <c r="R42" s="1">
        <v>3</v>
      </c>
      <c r="S42" s="1">
        <v>97</v>
      </c>
      <c r="T42" s="23"/>
    </row>
    <row r="43" spans="1:20" ht="26.25" customHeight="1">
      <c r="A43" s="31">
        <v>21</v>
      </c>
      <c r="B43" s="22">
        <v>26</v>
      </c>
      <c r="C43" s="44"/>
      <c r="D43" s="22" t="s">
        <v>58</v>
      </c>
      <c r="E43" s="1">
        <v>4</v>
      </c>
      <c r="F43" s="1">
        <v>1</v>
      </c>
      <c r="G43" s="1">
        <f t="shared" si="0"/>
        <v>5</v>
      </c>
      <c r="H43" s="1">
        <v>0</v>
      </c>
      <c r="I43" s="1">
        <v>1</v>
      </c>
      <c r="J43" s="1">
        <f t="shared" si="1"/>
        <v>4</v>
      </c>
      <c r="K43" s="1">
        <v>0</v>
      </c>
      <c r="L43" s="1">
        <v>0</v>
      </c>
      <c r="M43" s="1">
        <f t="shared" si="2"/>
        <v>0</v>
      </c>
      <c r="N43" s="1">
        <v>0</v>
      </c>
      <c r="O43" s="1">
        <v>0</v>
      </c>
      <c r="P43" s="1">
        <v>3</v>
      </c>
      <c r="Q43" s="1">
        <v>1</v>
      </c>
      <c r="R43" s="1">
        <v>4</v>
      </c>
      <c r="S43" s="1">
        <v>70</v>
      </c>
      <c r="T43" s="23"/>
    </row>
    <row r="44" spans="1:20" ht="26.25" customHeight="1">
      <c r="A44" s="30">
        <v>22</v>
      </c>
      <c r="B44" s="22">
        <v>27</v>
      </c>
      <c r="C44" s="44"/>
      <c r="D44" s="22" t="s">
        <v>59</v>
      </c>
      <c r="E44" s="1">
        <v>38</v>
      </c>
      <c r="F44" s="1">
        <v>7</v>
      </c>
      <c r="G44" s="1">
        <f t="shared" si="0"/>
        <v>45</v>
      </c>
      <c r="H44" s="1">
        <v>0</v>
      </c>
      <c r="I44" s="1">
        <v>6</v>
      </c>
      <c r="J44" s="1">
        <f t="shared" si="1"/>
        <v>39</v>
      </c>
      <c r="K44" s="1">
        <v>0</v>
      </c>
      <c r="L44" s="1">
        <v>0</v>
      </c>
      <c r="M44" s="1">
        <f t="shared" si="2"/>
        <v>0</v>
      </c>
      <c r="N44" s="1">
        <v>7</v>
      </c>
      <c r="O44" s="1">
        <v>24</v>
      </c>
      <c r="P44" s="1">
        <v>1</v>
      </c>
      <c r="Q44" s="1">
        <v>7</v>
      </c>
      <c r="R44" s="1">
        <v>39</v>
      </c>
      <c r="S44" s="1">
        <v>49</v>
      </c>
      <c r="T44" s="23"/>
    </row>
    <row r="45" spans="1:20" ht="26.25" customHeight="1" thickBot="1">
      <c r="A45" s="31">
        <v>23</v>
      </c>
      <c r="B45" s="22">
        <v>28</v>
      </c>
      <c r="C45" s="44"/>
      <c r="D45" s="22" t="s">
        <v>60</v>
      </c>
      <c r="E45" s="1">
        <v>10</v>
      </c>
      <c r="F45" s="1">
        <v>1</v>
      </c>
      <c r="G45" s="1">
        <f t="shared" si="0"/>
        <v>11</v>
      </c>
      <c r="H45" s="1">
        <v>0</v>
      </c>
      <c r="I45" s="1">
        <v>6</v>
      </c>
      <c r="J45" s="1">
        <f t="shared" si="1"/>
        <v>5</v>
      </c>
      <c r="K45" s="1">
        <v>0</v>
      </c>
      <c r="L45" s="1">
        <v>0</v>
      </c>
      <c r="M45" s="1">
        <f t="shared" si="2"/>
        <v>0</v>
      </c>
      <c r="N45" s="1">
        <v>0</v>
      </c>
      <c r="O45" s="1">
        <v>0</v>
      </c>
      <c r="P45" s="1">
        <v>2</v>
      </c>
      <c r="Q45" s="1">
        <v>3</v>
      </c>
      <c r="R45" s="1">
        <v>5</v>
      </c>
      <c r="S45" s="1">
        <v>60</v>
      </c>
      <c r="T45" s="23"/>
    </row>
    <row r="46" spans="1:20" s="27" customFormat="1" ht="26.25" customHeight="1" thickBot="1">
      <c r="A46" s="32"/>
      <c r="B46" s="47" t="s">
        <v>0</v>
      </c>
      <c r="C46" s="47"/>
      <c r="D46" s="47"/>
      <c r="E46" s="2">
        <v>57</v>
      </c>
      <c r="F46" s="2">
        <v>10</v>
      </c>
      <c r="G46" s="2">
        <f t="shared" si="0"/>
        <v>67</v>
      </c>
      <c r="H46" s="2">
        <v>0</v>
      </c>
      <c r="I46" s="2">
        <v>16</v>
      </c>
      <c r="J46" s="2">
        <f t="shared" si="1"/>
        <v>51</v>
      </c>
      <c r="K46" s="2">
        <v>0</v>
      </c>
      <c r="L46" s="2">
        <v>0</v>
      </c>
      <c r="M46" s="2">
        <f t="shared" si="2"/>
        <v>0</v>
      </c>
      <c r="N46" s="2">
        <v>7</v>
      </c>
      <c r="O46" s="2">
        <v>24</v>
      </c>
      <c r="P46" s="2">
        <v>9</v>
      </c>
      <c r="Q46" s="2">
        <v>11</v>
      </c>
      <c r="R46" s="2">
        <v>51</v>
      </c>
      <c r="S46" s="2">
        <v>276</v>
      </c>
      <c r="T46" s="26"/>
    </row>
    <row r="47" spans="1:20" ht="26.25" customHeight="1">
      <c r="A47" s="30">
        <v>24</v>
      </c>
      <c r="B47" s="22">
        <v>29</v>
      </c>
      <c r="C47" s="44" t="s">
        <v>61</v>
      </c>
      <c r="D47" s="22" t="s">
        <v>61</v>
      </c>
      <c r="E47" s="1">
        <v>0</v>
      </c>
      <c r="F47" s="1">
        <v>0</v>
      </c>
      <c r="G47" s="1">
        <f t="shared" si="0"/>
        <v>0</v>
      </c>
      <c r="H47" s="1">
        <v>0</v>
      </c>
      <c r="I47" s="1">
        <v>0</v>
      </c>
      <c r="J47" s="1">
        <f t="shared" si="1"/>
        <v>0</v>
      </c>
      <c r="K47" s="1">
        <v>0</v>
      </c>
      <c r="L47" s="1">
        <v>0</v>
      </c>
      <c r="M47" s="1">
        <f t="shared" si="2"/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19</v>
      </c>
      <c r="T47" s="23"/>
    </row>
    <row r="48" spans="1:20" ht="26.25" customHeight="1">
      <c r="A48" s="30"/>
      <c r="B48" s="22">
        <v>30</v>
      </c>
      <c r="C48" s="44"/>
      <c r="D48" s="22" t="s">
        <v>62</v>
      </c>
      <c r="E48" s="1">
        <v>8</v>
      </c>
      <c r="F48" s="1">
        <v>1</v>
      </c>
      <c r="G48" s="1">
        <f t="shared" si="0"/>
        <v>9</v>
      </c>
      <c r="H48" s="1">
        <v>0</v>
      </c>
      <c r="I48" s="1">
        <v>6</v>
      </c>
      <c r="J48" s="1">
        <f t="shared" si="1"/>
        <v>3</v>
      </c>
      <c r="K48" s="1">
        <v>0</v>
      </c>
      <c r="L48" s="1">
        <v>0</v>
      </c>
      <c r="M48" s="1">
        <f t="shared" si="2"/>
        <v>0</v>
      </c>
      <c r="N48" s="1">
        <v>1</v>
      </c>
      <c r="O48" s="1">
        <v>0</v>
      </c>
      <c r="P48" s="1">
        <v>0</v>
      </c>
      <c r="Q48" s="1">
        <v>2</v>
      </c>
      <c r="R48" s="1">
        <v>3</v>
      </c>
      <c r="S48" s="1">
        <v>23</v>
      </c>
      <c r="T48" s="23"/>
    </row>
    <row r="49" spans="1:20" ht="26.25" customHeight="1">
      <c r="A49" s="21">
        <v>25</v>
      </c>
      <c r="B49" s="22">
        <v>31</v>
      </c>
      <c r="C49" s="44"/>
      <c r="D49" s="22" t="s">
        <v>63</v>
      </c>
      <c r="E49" s="1">
        <v>26</v>
      </c>
      <c r="F49" s="1">
        <v>2</v>
      </c>
      <c r="G49" s="1">
        <f t="shared" si="0"/>
        <v>28</v>
      </c>
      <c r="H49" s="1">
        <v>1</v>
      </c>
      <c r="I49" s="1">
        <v>15</v>
      </c>
      <c r="J49" s="1">
        <f t="shared" si="1"/>
        <v>12</v>
      </c>
      <c r="K49" s="1">
        <v>0</v>
      </c>
      <c r="L49" s="1">
        <v>0</v>
      </c>
      <c r="M49" s="1">
        <f t="shared" si="2"/>
        <v>0</v>
      </c>
      <c r="N49" s="1">
        <v>1</v>
      </c>
      <c r="O49" s="1">
        <v>0</v>
      </c>
      <c r="P49" s="1">
        <v>0</v>
      </c>
      <c r="Q49" s="1">
        <v>11</v>
      </c>
      <c r="R49" s="1">
        <v>12</v>
      </c>
      <c r="S49" s="1">
        <v>76</v>
      </c>
      <c r="T49" s="23"/>
    </row>
    <row r="50" spans="1:20" ht="26.25" customHeight="1" thickBot="1">
      <c r="A50" s="31">
        <v>26</v>
      </c>
      <c r="B50" s="22">
        <v>32</v>
      </c>
      <c r="C50" s="44"/>
      <c r="D50" s="22" t="s">
        <v>64</v>
      </c>
      <c r="E50" s="1">
        <v>12</v>
      </c>
      <c r="F50" s="1">
        <v>2</v>
      </c>
      <c r="G50" s="1">
        <f t="shared" si="0"/>
        <v>14</v>
      </c>
      <c r="H50" s="1">
        <v>0</v>
      </c>
      <c r="I50" s="1">
        <v>10</v>
      </c>
      <c r="J50" s="1">
        <f t="shared" si="1"/>
        <v>4</v>
      </c>
      <c r="K50" s="1">
        <v>0</v>
      </c>
      <c r="L50" s="1">
        <v>0</v>
      </c>
      <c r="M50" s="1">
        <f t="shared" si="2"/>
        <v>0</v>
      </c>
      <c r="N50" s="1">
        <v>1</v>
      </c>
      <c r="O50" s="1">
        <v>0</v>
      </c>
      <c r="P50" s="1">
        <v>0</v>
      </c>
      <c r="Q50" s="1">
        <v>3</v>
      </c>
      <c r="R50" s="1">
        <v>4</v>
      </c>
      <c r="S50" s="1">
        <v>57</v>
      </c>
      <c r="T50" s="23"/>
    </row>
    <row r="51" spans="1:20" s="27" customFormat="1" ht="26.25" customHeight="1" thickBot="1">
      <c r="A51" s="32"/>
      <c r="B51" s="47" t="s">
        <v>0</v>
      </c>
      <c r="C51" s="47"/>
      <c r="D51" s="47"/>
      <c r="E51" s="2">
        <v>46</v>
      </c>
      <c r="F51" s="2">
        <v>5</v>
      </c>
      <c r="G51" s="2">
        <f t="shared" si="0"/>
        <v>51</v>
      </c>
      <c r="H51" s="2">
        <v>1</v>
      </c>
      <c r="I51" s="2">
        <v>31</v>
      </c>
      <c r="J51" s="2">
        <f t="shared" si="1"/>
        <v>19</v>
      </c>
      <c r="K51" s="2">
        <v>0</v>
      </c>
      <c r="L51" s="2">
        <v>0</v>
      </c>
      <c r="M51" s="2">
        <f t="shared" si="2"/>
        <v>0</v>
      </c>
      <c r="N51" s="2">
        <v>3</v>
      </c>
      <c r="O51" s="2">
        <v>0</v>
      </c>
      <c r="P51" s="2">
        <v>0</v>
      </c>
      <c r="Q51" s="2">
        <v>16</v>
      </c>
      <c r="R51" s="2">
        <v>19</v>
      </c>
      <c r="S51" s="2">
        <v>175</v>
      </c>
      <c r="T51" s="26"/>
    </row>
    <row r="52" spans="1:20" s="27" customFormat="1" ht="26.25" customHeight="1">
      <c r="A52" s="37"/>
      <c r="B52" s="63" t="s">
        <v>65</v>
      </c>
      <c r="C52" s="63"/>
      <c r="D52" s="63"/>
      <c r="E52" s="2">
        <v>103</v>
      </c>
      <c r="F52" s="2">
        <v>15</v>
      </c>
      <c r="G52" s="2">
        <f t="shared" si="0"/>
        <v>118</v>
      </c>
      <c r="H52" s="2">
        <v>1</v>
      </c>
      <c r="I52" s="2">
        <v>47</v>
      </c>
      <c r="J52" s="2">
        <f t="shared" si="1"/>
        <v>70</v>
      </c>
      <c r="K52" s="2">
        <v>0</v>
      </c>
      <c r="L52" s="2">
        <v>0</v>
      </c>
      <c r="M52" s="2">
        <f t="shared" si="2"/>
        <v>0</v>
      </c>
      <c r="N52" s="2">
        <v>10</v>
      </c>
      <c r="O52" s="2">
        <v>24</v>
      </c>
      <c r="P52" s="2">
        <v>9</v>
      </c>
      <c r="Q52" s="2">
        <v>27</v>
      </c>
      <c r="R52" s="2">
        <v>70</v>
      </c>
      <c r="S52" s="2">
        <v>451</v>
      </c>
      <c r="T52" s="26"/>
    </row>
    <row r="53" spans="1:20" s="26" customFormat="1" ht="26.25" customHeight="1" thickBot="1">
      <c r="A53" s="38"/>
      <c r="B53" s="64" t="s">
        <v>6</v>
      </c>
      <c r="C53" s="64"/>
      <c r="D53" s="64"/>
      <c r="E53" s="3">
        <f>E15+E26+E41+E52</f>
        <v>231</v>
      </c>
      <c r="F53" s="3">
        <f t="shared" ref="F53:S53" si="3">F15+F26+F41+F52</f>
        <v>110</v>
      </c>
      <c r="G53" s="3">
        <f t="shared" si="0"/>
        <v>341</v>
      </c>
      <c r="H53" s="3">
        <f t="shared" si="3"/>
        <v>8</v>
      </c>
      <c r="I53" s="3">
        <f t="shared" si="3"/>
        <v>121</v>
      </c>
      <c r="J53" s="3">
        <f t="shared" si="1"/>
        <v>212</v>
      </c>
      <c r="K53" s="3">
        <f t="shared" si="3"/>
        <v>79</v>
      </c>
      <c r="L53" s="3">
        <f t="shared" si="3"/>
        <v>45</v>
      </c>
      <c r="M53" s="3">
        <f t="shared" si="3"/>
        <v>124</v>
      </c>
      <c r="N53" s="3">
        <f t="shared" si="3"/>
        <v>11</v>
      </c>
      <c r="O53" s="3">
        <f t="shared" si="3"/>
        <v>24</v>
      </c>
      <c r="P53" s="3">
        <f t="shared" si="3"/>
        <v>9</v>
      </c>
      <c r="Q53" s="3">
        <f t="shared" si="3"/>
        <v>44</v>
      </c>
      <c r="R53" s="3">
        <f t="shared" si="3"/>
        <v>88</v>
      </c>
      <c r="S53" s="3">
        <f t="shared" si="3"/>
        <v>1540</v>
      </c>
    </row>
    <row r="54" spans="1:20" ht="20.100000000000001" customHeight="1" thickTop="1"/>
    <row r="56" spans="1:20" ht="20.100000000000001" customHeight="1">
      <c r="G56" s="65"/>
    </row>
  </sheetData>
  <mergeCells count="39">
    <mergeCell ref="B46:D46"/>
    <mergeCell ref="C47:C50"/>
    <mergeCell ref="B51:D51"/>
    <mergeCell ref="B52:D52"/>
    <mergeCell ref="B53:D53"/>
    <mergeCell ref="C42:C45"/>
    <mergeCell ref="C21:C24"/>
    <mergeCell ref="B25:D25"/>
    <mergeCell ref="B26:D26"/>
    <mergeCell ref="B27:D27"/>
    <mergeCell ref="C28:C29"/>
    <mergeCell ref="C30:D30"/>
    <mergeCell ref="C31:C34"/>
    <mergeCell ref="B35:D35"/>
    <mergeCell ref="C36:C39"/>
    <mergeCell ref="B40:D40"/>
    <mergeCell ref="B41:D41"/>
    <mergeCell ref="B20:D20"/>
    <mergeCell ref="I4:I5"/>
    <mergeCell ref="J4:J5"/>
    <mergeCell ref="K4:M4"/>
    <mergeCell ref="N4:R4"/>
    <mergeCell ref="B10:D10"/>
    <mergeCell ref="C11:C13"/>
    <mergeCell ref="B14:D14"/>
    <mergeCell ref="B15:D15"/>
    <mergeCell ref="C16:C19"/>
    <mergeCell ref="S4:S5"/>
    <mergeCell ref="C7:C9"/>
    <mergeCell ref="B1:S1"/>
    <mergeCell ref="A2:S2"/>
    <mergeCell ref="A3:S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 </vt:lpstr>
      <vt:lpstr>'english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2020-12-08T06:50:11Z</dcterms:modified>
</cp:coreProperties>
</file>